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2" i="1" l="1"/>
  <c r="F90" i="1" l="1"/>
  <c r="B201" i="1" l="1"/>
  <c r="A201" i="1"/>
  <c r="L200" i="1"/>
  <c r="J200" i="1"/>
  <c r="I200" i="1"/>
  <c r="H200" i="1"/>
  <c r="G200" i="1"/>
  <c r="F200" i="1"/>
  <c r="B191" i="1"/>
  <c r="A191" i="1"/>
  <c r="L190" i="1"/>
  <c r="L201" i="1" s="1"/>
  <c r="J190" i="1"/>
  <c r="J201" i="1" s="1"/>
  <c r="I190" i="1"/>
  <c r="I201" i="1" s="1"/>
  <c r="H190" i="1"/>
  <c r="H201" i="1" s="1"/>
  <c r="G190" i="1"/>
  <c r="G201" i="1" s="1"/>
  <c r="F190" i="1"/>
  <c r="F201" i="1" s="1"/>
  <c r="B181" i="1"/>
  <c r="A181" i="1"/>
  <c r="L180" i="1"/>
  <c r="J180" i="1"/>
  <c r="I180" i="1"/>
  <c r="H180" i="1"/>
  <c r="G180" i="1"/>
  <c r="F180" i="1"/>
  <c r="B171" i="1"/>
  <c r="A171" i="1"/>
  <c r="L170" i="1"/>
  <c r="L181" i="1" s="1"/>
  <c r="J170" i="1"/>
  <c r="J181" i="1" s="1"/>
  <c r="I170" i="1"/>
  <c r="I181" i="1" s="1"/>
  <c r="H170" i="1"/>
  <c r="H181" i="1" s="1"/>
  <c r="G170" i="1"/>
  <c r="G181" i="1" s="1"/>
  <c r="F181" i="1"/>
  <c r="B162" i="1"/>
  <c r="A162" i="1"/>
  <c r="L161" i="1"/>
  <c r="J161" i="1"/>
  <c r="I161" i="1"/>
  <c r="H161" i="1"/>
  <c r="G161" i="1"/>
  <c r="F161" i="1"/>
  <c r="B152" i="1"/>
  <c r="A152" i="1"/>
  <c r="L151" i="1"/>
  <c r="L162" i="1" s="1"/>
  <c r="J151" i="1"/>
  <c r="J162" i="1" s="1"/>
  <c r="I151" i="1"/>
  <c r="I162" i="1" s="1"/>
  <c r="H151" i="1"/>
  <c r="H162" i="1" s="1"/>
  <c r="G151" i="1"/>
  <c r="G162" i="1" s="1"/>
  <c r="F151" i="1"/>
  <c r="F162" i="1" s="1"/>
  <c r="B143" i="1"/>
  <c r="A143" i="1"/>
  <c r="L142" i="1"/>
  <c r="J142" i="1"/>
  <c r="I142" i="1"/>
  <c r="H142" i="1"/>
  <c r="G142" i="1"/>
  <c r="F142" i="1"/>
  <c r="B133" i="1"/>
  <c r="A133" i="1"/>
  <c r="L132" i="1"/>
  <c r="L143" i="1" s="1"/>
  <c r="J132" i="1"/>
  <c r="J143" i="1" s="1"/>
  <c r="I132" i="1"/>
  <c r="I143" i="1" s="1"/>
  <c r="H132" i="1"/>
  <c r="H143" i="1" s="1"/>
  <c r="G132" i="1"/>
  <c r="G143" i="1" s="1"/>
  <c r="F132" i="1"/>
  <c r="F143" i="1" s="1"/>
  <c r="B122" i="1"/>
  <c r="A122" i="1"/>
  <c r="L121" i="1"/>
  <c r="J121" i="1"/>
  <c r="I121" i="1"/>
  <c r="H121" i="1"/>
  <c r="G121" i="1"/>
  <c r="F121" i="1"/>
  <c r="B112" i="1"/>
  <c r="A112" i="1"/>
  <c r="L111" i="1"/>
  <c r="L122" i="1" s="1"/>
  <c r="J111" i="1"/>
  <c r="J122" i="1" s="1"/>
  <c r="I111" i="1"/>
  <c r="I122" i="1" s="1"/>
  <c r="H111" i="1"/>
  <c r="H122" i="1" s="1"/>
  <c r="G111" i="1"/>
  <c r="G122" i="1" s="1"/>
  <c r="F111" i="1"/>
  <c r="F122" i="1" s="1"/>
  <c r="B101" i="1"/>
  <c r="A101" i="1"/>
  <c r="L100" i="1"/>
  <c r="J100" i="1"/>
  <c r="I100" i="1"/>
  <c r="H100" i="1"/>
  <c r="G100" i="1"/>
  <c r="F100" i="1"/>
  <c r="B91" i="1"/>
  <c r="A91" i="1"/>
  <c r="L90" i="1"/>
  <c r="L101" i="1" s="1"/>
  <c r="J90" i="1"/>
  <c r="J101" i="1" s="1"/>
  <c r="I90" i="1"/>
  <c r="I101" i="1" s="1"/>
  <c r="H90" i="1"/>
  <c r="H101" i="1" s="1"/>
  <c r="G90" i="1"/>
  <c r="G101" i="1" s="1"/>
  <c r="F101" i="1"/>
  <c r="B82" i="1"/>
  <c r="A82" i="1"/>
  <c r="L81" i="1"/>
  <c r="J81" i="1"/>
  <c r="I81" i="1"/>
  <c r="H81" i="1"/>
  <c r="G81" i="1"/>
  <c r="F81" i="1"/>
  <c r="B72" i="1"/>
  <c r="A72" i="1"/>
  <c r="L71" i="1"/>
  <c r="L82" i="1" s="1"/>
  <c r="J71" i="1"/>
  <c r="J82" i="1" s="1"/>
  <c r="I71" i="1"/>
  <c r="I82" i="1" s="1"/>
  <c r="H71" i="1"/>
  <c r="H82" i="1" s="1"/>
  <c r="G71" i="1"/>
  <c r="G82" i="1" s="1"/>
  <c r="F71" i="1"/>
  <c r="F82" i="1" s="1"/>
  <c r="B61" i="1"/>
  <c r="A61" i="1"/>
  <c r="L60" i="1"/>
  <c r="J60" i="1"/>
  <c r="I60" i="1"/>
  <c r="H60" i="1"/>
  <c r="G60" i="1"/>
  <c r="F60" i="1"/>
  <c r="B51" i="1"/>
  <c r="A51" i="1"/>
  <c r="L50" i="1"/>
  <c r="L61" i="1" s="1"/>
  <c r="J50" i="1"/>
  <c r="J61" i="1" s="1"/>
  <c r="I50" i="1"/>
  <c r="I61" i="1" s="1"/>
  <c r="H50" i="1"/>
  <c r="H61" i="1" s="1"/>
  <c r="G50" i="1"/>
  <c r="G61" i="1" s="1"/>
  <c r="F50" i="1"/>
  <c r="F61" i="1" s="1"/>
  <c r="B41" i="1"/>
  <c r="A41" i="1"/>
  <c r="L40" i="1"/>
  <c r="J40" i="1"/>
  <c r="I40" i="1"/>
  <c r="H40" i="1"/>
  <c r="G40" i="1"/>
  <c r="F40" i="1"/>
  <c r="B31" i="1"/>
  <c r="A31" i="1"/>
  <c r="L30" i="1"/>
  <c r="L41" i="1" s="1"/>
  <c r="J30" i="1"/>
  <c r="J41" i="1" s="1"/>
  <c r="I30" i="1"/>
  <c r="I41" i="1" s="1"/>
  <c r="H30" i="1"/>
  <c r="H41" i="1" s="1"/>
  <c r="G30" i="1"/>
  <c r="G41" i="1" s="1"/>
  <c r="F30" i="1"/>
  <c r="F41" i="1" s="1"/>
  <c r="B23" i="1"/>
  <c r="A23" i="1"/>
  <c r="L22" i="1"/>
  <c r="J22" i="1"/>
  <c r="I22" i="1"/>
  <c r="H22" i="1"/>
  <c r="G22" i="1"/>
  <c r="F22" i="1"/>
  <c r="B13" i="1"/>
  <c r="A13" i="1"/>
  <c r="L12" i="1"/>
  <c r="L23" i="1" s="1"/>
  <c r="J12" i="1"/>
  <c r="J23" i="1" s="1"/>
  <c r="I12" i="1"/>
  <c r="I23" i="1" s="1"/>
  <c r="H12" i="1"/>
  <c r="H23" i="1" s="1"/>
  <c r="G12" i="1"/>
  <c r="G23" i="1" s="1"/>
  <c r="F23" i="1"/>
  <c r="L202" i="1" l="1"/>
  <c r="J202" i="1"/>
  <c r="I202" i="1"/>
  <c r="H202" i="1"/>
  <c r="G202" i="1"/>
  <c r="F202" i="1"/>
</calcChain>
</file>

<file path=xl/sharedStrings.xml><?xml version="1.0" encoding="utf-8"?>
<sst xmlns="http://schemas.openxmlformats.org/spreadsheetml/2006/main" count="293" uniqueCount="104">
  <si>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</si>
  <si>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</si>
  <si>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</si>
  <si>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</si>
  <si>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</si>
  <si>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</si>
  <si>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</si>
  <si>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</si>
  <si>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</si>
  <si>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</si>
  <si>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</si>
  <si>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</si>
  <si>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</si>
  <si>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</si>
  <si>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</si>
  <si>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</si>
  <si>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</si>
  <si>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</si>
  <si>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</si>
  <si>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</si>
  <si>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</si>
  <si>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</si>
  <si>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</si>
  <si>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</si>
  <si>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</si>
  <si>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</si>
  <si>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</si>
  <si>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</si>
  <si>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</si>
  <si>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</si>
  <si>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</si>
  <si>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</si>
  <si>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</si>
  <si>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</si>
  <si>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</si>
  <si>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</si>
  <si>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</si>
  <si>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</si>
  <si>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Птица отварная</t>
  </si>
  <si>
    <t>№637М</t>
  </si>
  <si>
    <t>Макаронные изделия отварные</t>
  </si>
  <si>
    <t>№309М</t>
  </si>
  <si>
    <t>директор</t>
  </si>
  <si>
    <t>Иванова Т.В.</t>
  </si>
  <si>
    <t>Чай с лимоном</t>
  </si>
  <si>
    <t>Хлеб пшеничный</t>
  </si>
  <si>
    <t>№18К</t>
  </si>
  <si>
    <t>овощи</t>
  </si>
  <si>
    <t>№33М</t>
  </si>
  <si>
    <t>Омлет натуральный запеченный с сосисками</t>
  </si>
  <si>
    <t>№212М</t>
  </si>
  <si>
    <t>Какао на молоке</t>
  </si>
  <si>
    <t>Булочные изделия</t>
  </si>
  <si>
    <t>Булочка с орехами пониженной калорийности</t>
  </si>
  <si>
    <t>№423</t>
  </si>
  <si>
    <t>Горошек зеленый консервированный</t>
  </si>
  <si>
    <t>№22К</t>
  </si>
  <si>
    <t>№294М</t>
  </si>
  <si>
    <t>Картофельное пюре</t>
  </si>
  <si>
    <t>№312М</t>
  </si>
  <si>
    <t>Соус томатный</t>
  </si>
  <si>
    <t>соус</t>
  </si>
  <si>
    <t>3,28</t>
  </si>
  <si>
    <t>№№363К</t>
  </si>
  <si>
    <t>Свекла отварная</t>
  </si>
  <si>
    <t>№377М</t>
  </si>
  <si>
    <t>Запеканка творожная с морковью</t>
  </si>
  <si>
    <t>№224М</t>
  </si>
  <si>
    <t>Молоко сгущенное с сахаром</t>
  </si>
  <si>
    <t>№371М</t>
  </si>
  <si>
    <t>Кофейный напиток с молоком</t>
  </si>
  <si>
    <t>Сыр порционный</t>
  </si>
  <si>
    <t>Масло порциями</t>
  </si>
  <si>
    <t>№15М</t>
  </si>
  <si>
    <t>№14М</t>
  </si>
  <si>
    <t>Каша гречневая рассыпчатая</t>
  </si>
  <si>
    <t>Плов из птицы</t>
  </si>
  <si>
    <t>Сырники сморковью</t>
  </si>
  <si>
    <t>4,3</t>
  </si>
  <si>
    <t>Гуляш</t>
  </si>
  <si>
    <t>Соус сметанный с томатом</t>
  </si>
  <si>
    <t>Рыба тушеная в томатном соусе с овощами</t>
  </si>
  <si>
    <t>Компот из смеси сухофруктов</t>
  </si>
  <si>
    <t>Каша молочная "Дружба"</t>
  </si>
  <si>
    <t>№260М</t>
  </si>
  <si>
    <t>1,23</t>
  </si>
  <si>
    <t>№331М</t>
  </si>
  <si>
    <t>№302М</t>
  </si>
  <si>
    <t>№382М</t>
  </si>
  <si>
    <t>№486М</t>
  </si>
  <si>
    <t>№175М</t>
  </si>
  <si>
    <t>МБОУ "Богоявленская СОШ"</t>
  </si>
  <si>
    <t>№291М</t>
  </si>
  <si>
    <t>№423М</t>
  </si>
  <si>
    <t>№221М</t>
  </si>
  <si>
    <t>№379М</t>
  </si>
  <si>
    <t>Суп молочный с  макаронными изделиями</t>
  </si>
  <si>
    <t>№120М</t>
  </si>
  <si>
    <t>Котлеты рубленые из свинины</t>
  </si>
  <si>
    <t>168.56</t>
  </si>
  <si>
    <t>17,85</t>
  </si>
  <si>
    <t>2,28</t>
  </si>
  <si>
    <t>Соус</t>
  </si>
  <si>
    <t>бул.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</si>
</sst>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1" fillId="2" borderId="23" xfId="0" applyFont="1" applyFill="1" applyBorder="1" applyAlignment="1" applyProtection="1">
      <alignment horizontal="center" vertical="top" wrapText="1"/>
      <protection locked="0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2"/>
  <sheetViews>
    <sheetView tabSelected="1" workbookViewId="0">
      <pane xSplit="4" ySplit="5" topLeftCell="E135" activePane="bottomRight" state="frozen"/>
      <selection pane="topRight" activeCell="E1" sqref="E1"/>
      <selection pane="bottomLeft" activeCell="A6" sqref="A6"/>
      <selection pane="bottomRight" activeCell="G144" sqref="G14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91</v>
      </c>
      <c r="D1" s="64"/>
      <c r="E1" s="64"/>
      <c r="F1" s="12" t="s">
        <v>16</v>
      </c>
      <c r="G1" s="2" t="s">
        <v>17</v>
      </c>
      <c r="H1" s="65" t="s">
        <v>42</v>
      </c>
      <c r="I1" s="65"/>
      <c r="J1" s="65"/>
      <c r="K1" s="65"/>
    </row>
    <row r="2" spans="1:12" ht="18" x14ac:dyDescent="0.2">
      <c r="A2" s="35" t="s">
        <v>6</v>
      </c>
      <c r="C2" s="2"/>
      <c r="G2" s="2" t="s">
        <v>18</v>
      </c>
      <c r="H2" s="65" t="s">
        <v>43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96</v>
      </c>
      <c r="F6" s="40">
        <v>200</v>
      </c>
      <c r="G6" s="40">
        <v>4.7699999999999996</v>
      </c>
      <c r="H6" s="40">
        <v>4.7300000000000004</v>
      </c>
      <c r="I6" s="40">
        <v>17.190000000000001</v>
      </c>
      <c r="J6" s="40">
        <v>130.41</v>
      </c>
      <c r="K6" s="41" t="s">
        <v>97</v>
      </c>
      <c r="L6" s="40">
        <v>29.75</v>
      </c>
    </row>
    <row r="7" spans="1:12" ht="15" x14ac:dyDescent="0.25">
      <c r="A7" s="23"/>
      <c r="B7" s="15"/>
      <c r="C7" s="11"/>
      <c r="D7" s="7" t="s">
        <v>22</v>
      </c>
      <c r="E7" s="42" t="s">
        <v>44</v>
      </c>
      <c r="F7" s="43">
        <v>207</v>
      </c>
      <c r="G7" s="43">
        <v>0.06</v>
      </c>
      <c r="H7" s="43">
        <v>0.01</v>
      </c>
      <c r="I7" s="43">
        <v>12.19</v>
      </c>
      <c r="J7" s="43">
        <v>51.93</v>
      </c>
      <c r="K7" s="44" t="s">
        <v>65</v>
      </c>
      <c r="L7" s="43">
        <v>4.3</v>
      </c>
    </row>
    <row r="8" spans="1:12" ht="15" x14ac:dyDescent="0.25">
      <c r="A8" s="23"/>
      <c r="B8" s="15"/>
      <c r="C8" s="11"/>
      <c r="D8" s="7" t="s">
        <v>23</v>
      </c>
      <c r="E8" s="42" t="s">
        <v>45</v>
      </c>
      <c r="F8" s="43">
        <v>40</v>
      </c>
      <c r="G8" s="43">
        <v>3.04</v>
      </c>
      <c r="H8" s="43">
        <v>0.32</v>
      </c>
      <c r="I8" s="43">
        <v>19.68</v>
      </c>
      <c r="J8" s="43">
        <v>93.76</v>
      </c>
      <c r="K8" s="44" t="s">
        <v>46</v>
      </c>
      <c r="L8" s="43">
        <v>2.25</v>
      </c>
    </row>
    <row r="9" spans="1:12" ht="15" x14ac:dyDescent="0.25">
      <c r="A9" s="23"/>
      <c r="B9" s="15"/>
      <c r="C9" s="11"/>
      <c r="D9" s="7"/>
      <c r="E9" s="42" t="s">
        <v>71</v>
      </c>
      <c r="F9" s="43">
        <v>20</v>
      </c>
      <c r="G9" s="43">
        <v>4.09</v>
      </c>
      <c r="H9" s="43">
        <v>4.5999999999999996</v>
      </c>
      <c r="I9" s="43">
        <v>0.49</v>
      </c>
      <c r="J9" s="43">
        <v>59.72</v>
      </c>
      <c r="K9" s="44" t="s">
        <v>73</v>
      </c>
      <c r="L9" s="43">
        <v>14.6</v>
      </c>
    </row>
    <row r="10" spans="1:12" ht="15" x14ac:dyDescent="0.25">
      <c r="A10" s="23"/>
      <c r="B10" s="15"/>
      <c r="C10" s="11"/>
      <c r="D10" s="51"/>
      <c r="E10" s="42" t="s">
        <v>72</v>
      </c>
      <c r="F10" s="43">
        <v>10</v>
      </c>
      <c r="G10" s="43">
        <v>0.08</v>
      </c>
      <c r="H10" s="43">
        <v>7.25</v>
      </c>
      <c r="I10" s="43">
        <v>0.13</v>
      </c>
      <c r="J10" s="43">
        <v>66.09</v>
      </c>
      <c r="K10" s="44" t="s">
        <v>74</v>
      </c>
      <c r="L10" s="43">
        <v>7.6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4"/>
      <c r="B12" s="17"/>
      <c r="C12" s="8"/>
      <c r="D12" s="18" t="s">
        <v>32</v>
      </c>
      <c r="E12" s="9"/>
      <c r="F12" s="19">
        <f>SUM(F6:F11)</f>
        <v>477</v>
      </c>
      <c r="G12" s="19">
        <f>SUM(G6:G11)</f>
        <v>12.04</v>
      </c>
      <c r="H12" s="19">
        <f>SUM(H6:H11)</f>
        <v>16.91</v>
      </c>
      <c r="I12" s="19">
        <f>SUM(I6:I11)</f>
        <v>49.680000000000007</v>
      </c>
      <c r="J12" s="19">
        <f>SUM(J6:J11)</f>
        <v>401.91000000000008</v>
      </c>
      <c r="K12" s="25"/>
      <c r="L12" s="19">
        <f>SUM(L6:L11)</f>
        <v>58.5</v>
      </c>
    </row>
    <row r="13" spans="1:12" ht="15" x14ac:dyDescent="0.25">
      <c r="A13" s="26">
        <f>A6</f>
        <v>1</v>
      </c>
      <c r="B13" s="13">
        <f>B6</f>
        <v>1</v>
      </c>
      <c r="C13" s="10" t="s">
        <v>24</v>
      </c>
      <c r="D13" s="7" t="s">
        <v>25</v>
      </c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3"/>
      <c r="B14" s="15"/>
      <c r="C14" s="11"/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6"/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4"/>
      <c r="B22" s="17"/>
      <c r="C22" s="8"/>
      <c r="D22" s="18" t="s">
        <v>32</v>
      </c>
      <c r="E22" s="9"/>
      <c r="F22" s="19">
        <f>SUM(F13:F21)</f>
        <v>0</v>
      </c>
      <c r="G22" s="19">
        <f t="shared" ref="G22:J22" si="0">SUM(G13:G21)</f>
        <v>0</v>
      </c>
      <c r="H22" s="19">
        <f t="shared" si="0"/>
        <v>0</v>
      </c>
      <c r="I22" s="19">
        <f t="shared" si="0"/>
        <v>0</v>
      </c>
      <c r="J22" s="19">
        <f t="shared" si="0"/>
        <v>0</v>
      </c>
      <c r="K22" s="25"/>
      <c r="L22" s="19">
        <f t="shared" ref="L22" si="1">SUM(L13:L21)</f>
        <v>0</v>
      </c>
    </row>
    <row r="23" spans="1:12" ht="15" x14ac:dyDescent="0.2">
      <c r="A23" s="29">
        <f>A6</f>
        <v>1</v>
      </c>
      <c r="B23" s="30">
        <f>B6</f>
        <v>1</v>
      </c>
      <c r="C23" s="66" t="s">
        <v>4</v>
      </c>
      <c r="D23" s="67"/>
      <c r="E23" s="31"/>
      <c r="F23" s="32">
        <f>F12+F22</f>
        <v>477</v>
      </c>
      <c r="G23" s="32">
        <f t="shared" ref="G23:J23" si="2">G12+G22</f>
        <v>12.04</v>
      </c>
      <c r="H23" s="32">
        <f t="shared" si="2"/>
        <v>16.91</v>
      </c>
      <c r="I23" s="32">
        <f t="shared" si="2"/>
        <v>49.680000000000007</v>
      </c>
      <c r="J23" s="32">
        <f t="shared" si="2"/>
        <v>401.91000000000008</v>
      </c>
      <c r="K23" s="32"/>
      <c r="L23" s="32">
        <f t="shared" ref="L23" si="3">L12+L22</f>
        <v>58.5</v>
      </c>
    </row>
    <row r="24" spans="1:12" ht="15" x14ac:dyDescent="0.25">
      <c r="A24" s="14">
        <v>1</v>
      </c>
      <c r="B24" s="15">
        <v>2</v>
      </c>
      <c r="C24" s="22" t="s">
        <v>20</v>
      </c>
      <c r="D24" s="5" t="s">
        <v>21</v>
      </c>
      <c r="E24" s="39" t="s">
        <v>49</v>
      </c>
      <c r="F24" s="40">
        <v>160</v>
      </c>
      <c r="G24" s="40">
        <v>16.46</v>
      </c>
      <c r="H24" s="40">
        <v>18.507000000000001</v>
      </c>
      <c r="I24" s="40">
        <v>3.3069999999999999</v>
      </c>
      <c r="J24" s="40">
        <v>245.631</v>
      </c>
      <c r="K24" s="41" t="s">
        <v>50</v>
      </c>
      <c r="L24" s="40">
        <v>45.87</v>
      </c>
    </row>
    <row r="25" spans="1:12" ht="15" x14ac:dyDescent="0.25">
      <c r="A25" s="14"/>
      <c r="B25" s="15"/>
      <c r="C25" s="11"/>
      <c r="D25" s="6"/>
      <c r="E25" s="42"/>
      <c r="F25" s="43"/>
      <c r="G25" s="43"/>
      <c r="H25" s="43"/>
      <c r="I25" s="43"/>
      <c r="J25" s="43"/>
      <c r="K25" s="44"/>
      <c r="L25" s="43"/>
    </row>
    <row r="26" spans="1:12" ht="15" x14ac:dyDescent="0.25">
      <c r="A26" s="14"/>
      <c r="B26" s="15"/>
      <c r="C26" s="11"/>
      <c r="D26" s="7" t="s">
        <v>22</v>
      </c>
      <c r="E26" s="42" t="s">
        <v>51</v>
      </c>
      <c r="F26" s="43">
        <v>200</v>
      </c>
      <c r="G26" s="43">
        <v>3.17</v>
      </c>
      <c r="H26" s="43">
        <v>2.68</v>
      </c>
      <c r="I26" s="43">
        <v>15.7</v>
      </c>
      <c r="J26" s="43">
        <v>107.6</v>
      </c>
      <c r="K26" s="44" t="s">
        <v>88</v>
      </c>
      <c r="L26" s="43">
        <v>12.44</v>
      </c>
    </row>
    <row r="27" spans="1:12" ht="15" x14ac:dyDescent="0.25">
      <c r="A27" s="14"/>
      <c r="B27" s="15"/>
      <c r="C27" s="11"/>
      <c r="D27" s="7" t="s">
        <v>23</v>
      </c>
      <c r="E27" s="42" t="s">
        <v>45</v>
      </c>
      <c r="F27" s="43">
        <v>20</v>
      </c>
      <c r="G27" s="43">
        <v>1.52</v>
      </c>
      <c r="H27" s="43">
        <v>0.16</v>
      </c>
      <c r="I27" s="43">
        <v>9.84</v>
      </c>
      <c r="J27" s="43">
        <v>46.88</v>
      </c>
      <c r="K27" s="44" t="s">
        <v>46</v>
      </c>
      <c r="L27" s="43">
        <v>1.1200000000000001</v>
      </c>
    </row>
    <row r="28" spans="1:12" ht="15" x14ac:dyDescent="0.25">
      <c r="A28" s="14"/>
      <c r="B28" s="15"/>
      <c r="C28" s="11"/>
      <c r="D28" s="52" t="s">
        <v>47</v>
      </c>
      <c r="E28" s="54" t="s">
        <v>55</v>
      </c>
      <c r="F28" s="43">
        <v>30</v>
      </c>
      <c r="G28" s="43">
        <v>0.93</v>
      </c>
      <c r="H28" s="43">
        <v>0.06</v>
      </c>
      <c r="I28" s="43">
        <v>1.95</v>
      </c>
      <c r="J28" s="43">
        <v>12.06</v>
      </c>
      <c r="K28" s="55" t="s">
        <v>56</v>
      </c>
      <c r="L28" s="43">
        <v>4.3499999999999996</v>
      </c>
    </row>
    <row r="29" spans="1:12" ht="15" x14ac:dyDescent="0.25">
      <c r="A29" s="14"/>
      <c r="B29" s="15"/>
      <c r="C29" s="11"/>
      <c r="D29" s="53" t="s">
        <v>52</v>
      </c>
      <c r="E29" s="54" t="s">
        <v>53</v>
      </c>
      <c r="F29" s="43">
        <v>40</v>
      </c>
      <c r="G29" s="43">
        <v>3.06</v>
      </c>
      <c r="H29" s="43">
        <v>3.93</v>
      </c>
      <c r="I29" s="43">
        <v>21.49</v>
      </c>
      <c r="J29" s="43">
        <v>133.57</v>
      </c>
      <c r="K29" s="55" t="s">
        <v>54</v>
      </c>
      <c r="L29" s="43">
        <v>2.6</v>
      </c>
    </row>
    <row r="30" spans="1:12" ht="15" x14ac:dyDescent="0.25">
      <c r="A30" s="16"/>
      <c r="B30" s="17"/>
      <c r="C30" s="8"/>
      <c r="D30" s="18" t="s">
        <v>32</v>
      </c>
      <c r="E30" s="9"/>
      <c r="F30" s="19">
        <f>SUM(F24:F29)</f>
        <v>450</v>
      </c>
      <c r="G30" s="19">
        <f>SUM(G24:G29)</f>
        <v>25.14</v>
      </c>
      <c r="H30" s="19">
        <f>SUM(H24:H29)</f>
        <v>25.337</v>
      </c>
      <c r="I30" s="19">
        <f>SUM(I24:I29)</f>
        <v>52.286999999999992</v>
      </c>
      <c r="J30" s="19">
        <f>SUM(J24:J29)</f>
        <v>545.74099999999999</v>
      </c>
      <c r="K30" s="25"/>
      <c r="L30" s="19">
        <f>SUM(L24:L29)</f>
        <v>66.38</v>
      </c>
    </row>
    <row r="31" spans="1:12" ht="15" x14ac:dyDescent="0.25">
      <c r="A31" s="13">
        <f>A24</f>
        <v>1</v>
      </c>
      <c r="B31" s="13">
        <f>B24</f>
        <v>2</v>
      </c>
      <c r="C31" s="10" t="s">
        <v>24</v>
      </c>
      <c r="D31" s="7" t="s">
        <v>25</v>
      </c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7" t="s">
        <v>26</v>
      </c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4"/>
      <c r="B33" s="15"/>
      <c r="C33" s="11"/>
      <c r="D33" s="7" t="s">
        <v>27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28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29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30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31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6"/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6"/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6"/>
      <c r="B40" s="17"/>
      <c r="C40" s="8"/>
      <c r="D40" s="18" t="s">
        <v>32</v>
      </c>
      <c r="E40" s="9"/>
      <c r="F40" s="19">
        <f>SUM(F31:F39)</f>
        <v>0</v>
      </c>
      <c r="G40" s="19">
        <f t="shared" ref="G40" si="4">SUM(G31:G39)</f>
        <v>0</v>
      </c>
      <c r="H40" s="19">
        <f t="shared" ref="H40" si="5">SUM(H31:H39)</f>
        <v>0</v>
      </c>
      <c r="I40" s="19">
        <f t="shared" ref="I40" si="6">SUM(I31:I39)</f>
        <v>0</v>
      </c>
      <c r="J40" s="19">
        <f t="shared" ref="J40:L40" si="7">SUM(J31:J39)</f>
        <v>0</v>
      </c>
      <c r="K40" s="25"/>
      <c r="L40" s="19">
        <f t="shared" si="7"/>
        <v>0</v>
      </c>
    </row>
    <row r="41" spans="1:12" ht="15.75" customHeight="1" x14ac:dyDescent="0.2">
      <c r="A41" s="33">
        <f>A24</f>
        <v>1</v>
      </c>
      <c r="B41" s="33">
        <f>B24</f>
        <v>2</v>
      </c>
      <c r="C41" s="66" t="s">
        <v>4</v>
      </c>
      <c r="D41" s="67"/>
      <c r="E41" s="31"/>
      <c r="F41" s="32">
        <f>F30+F40</f>
        <v>450</v>
      </c>
      <c r="G41" s="32">
        <f t="shared" ref="G41" si="8">G30+G40</f>
        <v>25.14</v>
      </c>
      <c r="H41" s="32">
        <f t="shared" ref="H41" si="9">H30+H40</f>
        <v>25.337</v>
      </c>
      <c r="I41" s="32">
        <f t="shared" ref="I41" si="10">I30+I40</f>
        <v>52.286999999999992</v>
      </c>
      <c r="J41" s="32">
        <f t="shared" ref="J41:L41" si="11">J30+J40</f>
        <v>545.74099999999999</v>
      </c>
      <c r="K41" s="32"/>
      <c r="L41" s="32">
        <f t="shared" si="11"/>
        <v>66.38</v>
      </c>
    </row>
    <row r="42" spans="1:12" ht="15" x14ac:dyDescent="0.25">
      <c r="A42" s="20">
        <v>1</v>
      </c>
      <c r="B42" s="21">
        <v>3</v>
      </c>
      <c r="C42" s="22" t="s">
        <v>20</v>
      </c>
      <c r="D42" s="5" t="s">
        <v>21</v>
      </c>
      <c r="E42" s="56" t="s">
        <v>98</v>
      </c>
      <c r="F42" s="40">
        <v>100</v>
      </c>
      <c r="G42" s="40">
        <v>14.56</v>
      </c>
      <c r="H42" s="40">
        <v>20.95</v>
      </c>
      <c r="I42" s="40">
        <v>11.86</v>
      </c>
      <c r="J42" s="40">
        <v>294.23</v>
      </c>
      <c r="K42" s="57" t="s">
        <v>57</v>
      </c>
      <c r="L42" s="40">
        <v>57.6</v>
      </c>
    </row>
    <row r="43" spans="1:12" ht="15" x14ac:dyDescent="0.25">
      <c r="A43" s="23"/>
      <c r="B43" s="15"/>
      <c r="C43" s="11"/>
      <c r="D43" s="8" t="s">
        <v>61</v>
      </c>
      <c r="E43" s="58" t="s">
        <v>60</v>
      </c>
      <c r="F43" s="59">
        <v>30</v>
      </c>
      <c r="G43" s="59">
        <v>0.53</v>
      </c>
      <c r="H43" s="59">
        <v>0.74</v>
      </c>
      <c r="I43" s="59">
        <v>2.38</v>
      </c>
      <c r="J43" s="59">
        <v>18.3</v>
      </c>
      <c r="K43" s="60" t="s">
        <v>63</v>
      </c>
      <c r="L43" s="59">
        <v>1.18</v>
      </c>
    </row>
    <row r="44" spans="1:12" ht="15" x14ac:dyDescent="0.25">
      <c r="A44" s="23"/>
      <c r="B44" s="15"/>
      <c r="C44" s="11"/>
      <c r="D44" s="53" t="s">
        <v>28</v>
      </c>
      <c r="E44" s="42" t="s">
        <v>58</v>
      </c>
      <c r="F44" s="43">
        <v>150</v>
      </c>
      <c r="G44" s="43">
        <v>3.33</v>
      </c>
      <c r="H44" s="61" t="s">
        <v>62</v>
      </c>
      <c r="I44" s="43">
        <v>22.66</v>
      </c>
      <c r="J44" s="43">
        <v>132.63999999999999</v>
      </c>
      <c r="K44" s="44" t="s">
        <v>59</v>
      </c>
      <c r="L44" s="43">
        <v>16.87</v>
      </c>
    </row>
    <row r="45" spans="1:12" ht="15" x14ac:dyDescent="0.25">
      <c r="A45" s="23"/>
      <c r="B45" s="15"/>
      <c r="C45" s="11"/>
      <c r="D45" s="7" t="s">
        <v>22</v>
      </c>
      <c r="E45" s="42" t="s">
        <v>44</v>
      </c>
      <c r="F45" s="43">
        <v>207</v>
      </c>
      <c r="G45" s="43">
        <v>0.06</v>
      </c>
      <c r="H45" s="43">
        <v>0.01</v>
      </c>
      <c r="I45" s="43">
        <v>12.19</v>
      </c>
      <c r="J45" s="43">
        <v>51.93</v>
      </c>
      <c r="K45" s="44" t="s">
        <v>65</v>
      </c>
      <c r="L45" s="43">
        <v>4.3</v>
      </c>
    </row>
    <row r="46" spans="1:12" ht="15" x14ac:dyDescent="0.25">
      <c r="A46" s="23"/>
      <c r="B46" s="15"/>
      <c r="C46" s="11"/>
      <c r="D46" s="7" t="s">
        <v>23</v>
      </c>
      <c r="E46" s="42" t="s">
        <v>45</v>
      </c>
      <c r="F46" s="43">
        <v>40</v>
      </c>
      <c r="G46" s="43">
        <v>3.04</v>
      </c>
      <c r="H46" s="43">
        <v>0.32</v>
      </c>
      <c r="I46" s="43">
        <v>19.68</v>
      </c>
      <c r="J46" s="43">
        <v>93.76</v>
      </c>
      <c r="K46" s="44" t="s">
        <v>46</v>
      </c>
      <c r="L46" s="43">
        <v>2.25</v>
      </c>
    </row>
    <row r="47" spans="1:12" ht="15" x14ac:dyDescent="0.25">
      <c r="A47" s="23"/>
      <c r="B47" s="15"/>
      <c r="C47" s="11"/>
      <c r="D47" s="7"/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/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4"/>
      <c r="B50" s="17"/>
      <c r="C50" s="8"/>
      <c r="D50" s="18" t="s">
        <v>32</v>
      </c>
      <c r="E50" s="9"/>
      <c r="F50" s="19">
        <f>SUM(F42:F49)</f>
        <v>527</v>
      </c>
      <c r="G50" s="19">
        <f t="shared" ref="G50" si="12">SUM(G42:G49)</f>
        <v>21.52</v>
      </c>
      <c r="H50" s="19">
        <f t="shared" ref="H50" si="13">SUM(H42:H49)</f>
        <v>22.02</v>
      </c>
      <c r="I50" s="19">
        <f t="shared" ref="I50" si="14">SUM(I42:I49)</f>
        <v>68.77</v>
      </c>
      <c r="J50" s="19">
        <f t="shared" ref="J50:L50" si="15">SUM(J42:J49)</f>
        <v>590.86</v>
      </c>
      <c r="K50" s="25"/>
      <c r="L50" s="19">
        <f t="shared" si="15"/>
        <v>82.2</v>
      </c>
    </row>
    <row r="51" spans="1:12" ht="15" x14ac:dyDescent="0.25">
      <c r="A51" s="26">
        <f>A42</f>
        <v>1</v>
      </c>
      <c r="B51" s="13">
        <f>B42</f>
        <v>3</v>
      </c>
      <c r="C51" s="10" t="s">
        <v>24</v>
      </c>
      <c r="D51" s="7" t="s">
        <v>25</v>
      </c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23"/>
      <c r="B52" s="15"/>
      <c r="C52" s="11"/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6"/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4"/>
      <c r="B60" s="17"/>
      <c r="C60" s="8"/>
      <c r="D60" s="18" t="s">
        <v>32</v>
      </c>
      <c r="E60" s="9"/>
      <c r="F60" s="19">
        <f>SUM(F51:F59)</f>
        <v>0</v>
      </c>
      <c r="G60" s="19">
        <f t="shared" ref="G60" si="16">SUM(G51:G59)</f>
        <v>0</v>
      </c>
      <c r="H60" s="19">
        <f t="shared" ref="H60" si="17">SUM(H51:H59)</f>
        <v>0</v>
      </c>
      <c r="I60" s="19">
        <f t="shared" ref="I60" si="18">SUM(I51:I59)</f>
        <v>0</v>
      </c>
      <c r="J60" s="19">
        <f t="shared" ref="J60:L60" si="19">SUM(J51:J59)</f>
        <v>0</v>
      </c>
      <c r="K60" s="25"/>
      <c r="L60" s="19">
        <f t="shared" si="19"/>
        <v>0</v>
      </c>
    </row>
    <row r="61" spans="1:12" ht="15.75" customHeight="1" x14ac:dyDescent="0.2">
      <c r="A61" s="29">
        <f>A42</f>
        <v>1</v>
      </c>
      <c r="B61" s="30">
        <f>B42</f>
        <v>3</v>
      </c>
      <c r="C61" s="66" t="s">
        <v>4</v>
      </c>
      <c r="D61" s="67"/>
      <c r="E61" s="31"/>
      <c r="F61" s="32">
        <f>F50+F60</f>
        <v>527</v>
      </c>
      <c r="G61" s="32">
        <f t="shared" ref="G61" si="20">G50+G60</f>
        <v>21.52</v>
      </c>
      <c r="H61" s="32">
        <f t="shared" ref="H61" si="21">H50+H60</f>
        <v>22.02</v>
      </c>
      <c r="I61" s="32">
        <f t="shared" ref="I61" si="22">I50+I60</f>
        <v>68.77</v>
      </c>
      <c r="J61" s="32">
        <f t="shared" ref="J61:L61" si="23">J50+J60</f>
        <v>590.86</v>
      </c>
      <c r="K61" s="32"/>
      <c r="L61" s="32">
        <f t="shared" si="23"/>
        <v>82.2</v>
      </c>
    </row>
    <row r="62" spans="1:12" ht="15" x14ac:dyDescent="0.25">
      <c r="A62" s="20">
        <v>1</v>
      </c>
      <c r="B62" s="21">
        <v>4</v>
      </c>
      <c r="C62" s="22" t="s">
        <v>20</v>
      </c>
      <c r="D62" s="5" t="s">
        <v>21</v>
      </c>
      <c r="E62" s="39" t="s">
        <v>66</v>
      </c>
      <c r="F62" s="40">
        <v>160</v>
      </c>
      <c r="G62" s="40">
        <v>19.329999999999998</v>
      </c>
      <c r="H62" s="40">
        <v>11.03</v>
      </c>
      <c r="I62" s="40">
        <v>25.26</v>
      </c>
      <c r="J62" s="40">
        <v>277.63</v>
      </c>
      <c r="K62" s="41" t="s">
        <v>67</v>
      </c>
      <c r="L62" s="40">
        <v>25.38</v>
      </c>
    </row>
    <row r="63" spans="1:12" ht="15" x14ac:dyDescent="0.25">
      <c r="A63" s="23"/>
      <c r="B63" s="15"/>
      <c r="C63" s="11"/>
      <c r="D63" s="52"/>
      <c r="E63" s="42" t="s">
        <v>68</v>
      </c>
      <c r="F63" s="43">
        <v>30</v>
      </c>
      <c r="G63" s="43">
        <v>2.2000000000000002</v>
      </c>
      <c r="H63" s="43">
        <v>2.6</v>
      </c>
      <c r="I63" s="43">
        <v>16.7</v>
      </c>
      <c r="J63" s="43">
        <v>98.4</v>
      </c>
      <c r="K63" s="44" t="s">
        <v>69</v>
      </c>
      <c r="L63" s="43">
        <v>9.15</v>
      </c>
    </row>
    <row r="64" spans="1:12" ht="15" x14ac:dyDescent="0.25">
      <c r="A64" s="23"/>
      <c r="B64" s="15"/>
      <c r="C64" s="11"/>
      <c r="D64" s="7" t="s">
        <v>22</v>
      </c>
      <c r="E64" s="42" t="s">
        <v>70</v>
      </c>
      <c r="F64" s="43">
        <v>200</v>
      </c>
      <c r="G64" s="43">
        <v>3.9</v>
      </c>
      <c r="H64" s="43">
        <v>3</v>
      </c>
      <c r="I64" s="43">
        <v>17.28</v>
      </c>
      <c r="J64" s="43">
        <v>111.72</v>
      </c>
      <c r="K64" s="44" t="s">
        <v>95</v>
      </c>
      <c r="L64" s="43">
        <v>12.75</v>
      </c>
    </row>
    <row r="65" spans="1:12" ht="15" x14ac:dyDescent="0.25">
      <c r="A65" s="23"/>
      <c r="B65" s="15"/>
      <c r="C65" s="11"/>
      <c r="D65" s="7" t="s">
        <v>23</v>
      </c>
      <c r="E65" s="42" t="s">
        <v>45</v>
      </c>
      <c r="F65" s="43">
        <v>40</v>
      </c>
      <c r="G65" s="43">
        <v>3.04</v>
      </c>
      <c r="H65" s="43">
        <v>0.32</v>
      </c>
      <c r="I65" s="43">
        <v>19.68</v>
      </c>
      <c r="J65" s="43">
        <v>93.76</v>
      </c>
      <c r="K65" s="44" t="s">
        <v>46</v>
      </c>
      <c r="L65" s="43">
        <v>2.25</v>
      </c>
    </row>
    <row r="66" spans="1:12" ht="15" x14ac:dyDescent="0.25">
      <c r="A66" s="23"/>
      <c r="B66" s="15"/>
      <c r="C66" s="11"/>
      <c r="D66" s="7"/>
      <c r="E66" s="42" t="s">
        <v>71</v>
      </c>
      <c r="F66" s="43">
        <v>20</v>
      </c>
      <c r="G66" s="43">
        <v>4.09</v>
      </c>
      <c r="H66" s="43">
        <v>4.5999999999999996</v>
      </c>
      <c r="I66" s="43">
        <v>0.49</v>
      </c>
      <c r="J66" s="43">
        <v>59.72</v>
      </c>
      <c r="K66" s="44" t="s">
        <v>73</v>
      </c>
      <c r="L66" s="43">
        <v>14</v>
      </c>
    </row>
    <row r="67" spans="1:12" ht="15" x14ac:dyDescent="0.25">
      <c r="A67" s="23"/>
      <c r="B67" s="15"/>
      <c r="C67" s="11"/>
      <c r="D67" s="7"/>
      <c r="E67" s="42" t="s">
        <v>72</v>
      </c>
      <c r="F67" s="43">
        <v>10</v>
      </c>
      <c r="G67" s="43">
        <v>0.08</v>
      </c>
      <c r="H67" s="43">
        <v>7.25</v>
      </c>
      <c r="I67" s="43">
        <v>0.13</v>
      </c>
      <c r="J67" s="43">
        <v>66.09</v>
      </c>
      <c r="K67" s="44" t="s">
        <v>74</v>
      </c>
      <c r="L67" s="43">
        <v>7</v>
      </c>
    </row>
    <row r="68" spans="1:12" ht="15" x14ac:dyDescent="0.25">
      <c r="A68" s="23"/>
      <c r="B68" s="15"/>
      <c r="C68" s="11"/>
      <c r="D68" s="7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4"/>
      <c r="B71" s="17"/>
      <c r="C71" s="8"/>
      <c r="D71" s="18" t="s">
        <v>32</v>
      </c>
      <c r="E71" s="9"/>
      <c r="F71" s="19">
        <f>SUM(F62:F70)</f>
        <v>460</v>
      </c>
      <c r="G71" s="19">
        <f t="shared" ref="G71" si="24">SUM(G62:G70)</f>
        <v>32.639999999999993</v>
      </c>
      <c r="H71" s="19">
        <f t="shared" ref="H71" si="25">SUM(H62:H70)</f>
        <v>28.799999999999997</v>
      </c>
      <c r="I71" s="19">
        <f t="shared" ref="I71" si="26">SUM(I62:I70)</f>
        <v>79.539999999999992</v>
      </c>
      <c r="J71" s="19">
        <f t="shared" ref="J71:L71" si="27">SUM(J62:J70)</f>
        <v>707.32</v>
      </c>
      <c r="K71" s="25"/>
      <c r="L71" s="19">
        <f t="shared" si="27"/>
        <v>70.53</v>
      </c>
    </row>
    <row r="72" spans="1:12" ht="15" x14ac:dyDescent="0.25">
      <c r="A72" s="26">
        <f>A62</f>
        <v>1</v>
      </c>
      <c r="B72" s="13">
        <f>B62</f>
        <v>4</v>
      </c>
      <c r="C72" s="10" t="s">
        <v>24</v>
      </c>
      <c r="D72" s="7" t="s">
        <v>25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26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27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28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29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30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7" t="s">
        <v>31</v>
      </c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4"/>
      <c r="B81" s="17"/>
      <c r="C81" s="8"/>
      <c r="D81" s="18" t="s">
        <v>32</v>
      </c>
      <c r="E81" s="9"/>
      <c r="F81" s="19">
        <f>SUM(F72:F80)</f>
        <v>0</v>
      </c>
      <c r="G81" s="19">
        <f t="shared" ref="G81" si="28">SUM(G72:G80)</f>
        <v>0</v>
      </c>
      <c r="H81" s="19">
        <f t="shared" ref="H81" si="29">SUM(H72:H80)</f>
        <v>0</v>
      </c>
      <c r="I81" s="19">
        <f t="shared" ref="I81" si="30">SUM(I72:I80)</f>
        <v>0</v>
      </c>
      <c r="J81" s="19">
        <f t="shared" ref="J81:L81" si="31">SUM(J72:J80)</f>
        <v>0</v>
      </c>
      <c r="K81" s="25"/>
      <c r="L81" s="19">
        <f t="shared" si="31"/>
        <v>0</v>
      </c>
    </row>
    <row r="82" spans="1:12" ht="15.75" customHeight="1" x14ac:dyDescent="0.2">
      <c r="A82" s="29">
        <f>A62</f>
        <v>1</v>
      </c>
      <c r="B82" s="30">
        <f>B62</f>
        <v>4</v>
      </c>
      <c r="C82" s="66" t="s">
        <v>4</v>
      </c>
      <c r="D82" s="67"/>
      <c r="E82" s="31"/>
      <c r="F82" s="32">
        <f>F71+F81</f>
        <v>460</v>
      </c>
      <c r="G82" s="32">
        <f t="shared" ref="G82" si="32">G71+G81</f>
        <v>32.639999999999993</v>
      </c>
      <c r="H82" s="32">
        <f t="shared" ref="H82" si="33">H71+H81</f>
        <v>28.799999999999997</v>
      </c>
      <c r="I82" s="32">
        <f t="shared" ref="I82" si="34">I71+I81</f>
        <v>79.539999999999992</v>
      </c>
      <c r="J82" s="32">
        <f t="shared" ref="J82:L82" si="35">J71+J81</f>
        <v>707.32</v>
      </c>
      <c r="K82" s="32"/>
      <c r="L82" s="32">
        <f t="shared" si="35"/>
        <v>70.53</v>
      </c>
    </row>
    <row r="83" spans="1:12" ht="15" x14ac:dyDescent="0.25">
      <c r="A83" s="20">
        <v>1</v>
      </c>
      <c r="B83" s="21">
        <v>5</v>
      </c>
      <c r="C83" s="22" t="s">
        <v>20</v>
      </c>
      <c r="D83" s="5" t="s">
        <v>21</v>
      </c>
      <c r="E83" s="39" t="s">
        <v>38</v>
      </c>
      <c r="F83" s="40">
        <v>100</v>
      </c>
      <c r="G83" s="40">
        <v>30.5</v>
      </c>
      <c r="H83" s="40">
        <v>14.8</v>
      </c>
      <c r="I83" s="40">
        <v>14.4</v>
      </c>
      <c r="J83" s="40">
        <v>192.6</v>
      </c>
      <c r="K83" s="41" t="s">
        <v>39</v>
      </c>
      <c r="L83" s="40">
        <v>36.119999999999997</v>
      </c>
    </row>
    <row r="84" spans="1:12" ht="15" x14ac:dyDescent="0.25">
      <c r="A84" s="23"/>
      <c r="B84" s="15"/>
      <c r="C84" s="11"/>
      <c r="D84" s="52" t="s">
        <v>28</v>
      </c>
      <c r="E84" s="42" t="s">
        <v>40</v>
      </c>
      <c r="F84" s="43">
        <v>100</v>
      </c>
      <c r="G84" s="43">
        <v>5.52</v>
      </c>
      <c r="H84" s="43">
        <v>4.5199999999999996</v>
      </c>
      <c r="I84" s="43">
        <v>26.45</v>
      </c>
      <c r="J84" s="43" t="s">
        <v>99</v>
      </c>
      <c r="K84" s="44" t="s">
        <v>41</v>
      </c>
      <c r="L84" s="43">
        <v>13.44</v>
      </c>
    </row>
    <row r="85" spans="1:12" ht="15" x14ac:dyDescent="0.25">
      <c r="A85" s="23"/>
      <c r="B85" s="15"/>
      <c r="C85" s="11"/>
      <c r="D85" s="7" t="s">
        <v>22</v>
      </c>
      <c r="E85" s="42" t="s">
        <v>44</v>
      </c>
      <c r="F85" s="43">
        <v>207</v>
      </c>
      <c r="G85" s="43">
        <v>0.06</v>
      </c>
      <c r="H85" s="43">
        <v>0.01</v>
      </c>
      <c r="I85" s="43">
        <v>12.19</v>
      </c>
      <c r="J85" s="43">
        <v>51.93</v>
      </c>
      <c r="K85" s="44" t="s">
        <v>65</v>
      </c>
      <c r="L85" s="43">
        <v>4.3</v>
      </c>
    </row>
    <row r="86" spans="1:12" ht="15" x14ac:dyDescent="0.25">
      <c r="A86" s="23"/>
      <c r="B86" s="15"/>
      <c r="C86" s="11"/>
      <c r="D86" s="7" t="s">
        <v>23</v>
      </c>
      <c r="E86" s="42" t="s">
        <v>45</v>
      </c>
      <c r="F86" s="43">
        <v>40</v>
      </c>
      <c r="G86" s="43">
        <v>3.04</v>
      </c>
      <c r="H86" s="43">
        <v>0.32</v>
      </c>
      <c r="I86" s="43">
        <v>19.68</v>
      </c>
      <c r="J86" s="43">
        <v>93.76</v>
      </c>
      <c r="K86" s="44" t="s">
        <v>46</v>
      </c>
      <c r="L86" s="43">
        <v>2.25</v>
      </c>
    </row>
    <row r="87" spans="1:12" ht="15" x14ac:dyDescent="0.25">
      <c r="A87" s="23"/>
      <c r="B87" s="15"/>
      <c r="C87" s="11"/>
      <c r="D87" s="7" t="s">
        <v>47</v>
      </c>
      <c r="E87" s="42" t="s">
        <v>64</v>
      </c>
      <c r="F87" s="43">
        <v>60</v>
      </c>
      <c r="G87" s="43">
        <v>1</v>
      </c>
      <c r="H87" s="43">
        <v>0.1</v>
      </c>
      <c r="I87" s="43">
        <v>4.76</v>
      </c>
      <c r="J87" s="43">
        <v>23.94</v>
      </c>
      <c r="K87" s="44" t="s">
        <v>48</v>
      </c>
      <c r="L87" s="43">
        <v>3</v>
      </c>
    </row>
    <row r="88" spans="1:12" ht="15" x14ac:dyDescent="0.25">
      <c r="A88" s="23"/>
      <c r="B88" s="15"/>
      <c r="C88" s="11"/>
      <c r="D88" s="7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4"/>
      <c r="B90" s="17"/>
      <c r="C90" s="8"/>
      <c r="D90" s="18" t="s">
        <v>32</v>
      </c>
      <c r="E90" s="9"/>
      <c r="F90" s="19">
        <f>SUM(F83:F89)</f>
        <v>507</v>
      </c>
      <c r="G90" s="19">
        <f t="shared" ref="G90" si="36">SUM(G83:G89)</f>
        <v>40.119999999999997</v>
      </c>
      <c r="H90" s="19">
        <f t="shared" ref="H90" si="37">SUM(H83:H89)</f>
        <v>19.750000000000004</v>
      </c>
      <c r="I90" s="19">
        <f t="shared" ref="I90" si="38">SUM(I83:I89)</f>
        <v>77.48</v>
      </c>
      <c r="J90" s="19">
        <f t="shared" ref="J90:L90" si="39">SUM(J83:J89)</f>
        <v>362.23</v>
      </c>
      <c r="K90" s="25"/>
      <c r="L90" s="19">
        <f t="shared" si="39"/>
        <v>59.109999999999992</v>
      </c>
    </row>
    <row r="91" spans="1:12" ht="15" x14ac:dyDescent="0.25">
      <c r="A91" s="26">
        <f>A83</f>
        <v>1</v>
      </c>
      <c r="B91" s="13">
        <f>B83</f>
        <v>5</v>
      </c>
      <c r="C91" s="10" t="s">
        <v>24</v>
      </c>
      <c r="D91" s="7" t="s">
        <v>25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26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27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28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29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30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7" t="s">
        <v>31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4"/>
      <c r="B100" s="17"/>
      <c r="C100" s="8"/>
      <c r="D100" s="18" t="s">
        <v>32</v>
      </c>
      <c r="E100" s="9"/>
      <c r="F100" s="19">
        <f>SUM(F91:F99)</f>
        <v>0</v>
      </c>
      <c r="G100" s="19">
        <f t="shared" ref="G100" si="40">SUM(G91:G99)</f>
        <v>0</v>
      </c>
      <c r="H100" s="19">
        <f t="shared" ref="H100" si="41">SUM(H91:H99)</f>
        <v>0</v>
      </c>
      <c r="I100" s="19">
        <f t="shared" ref="I100" si="42">SUM(I91:I99)</f>
        <v>0</v>
      </c>
      <c r="J100" s="19">
        <f t="shared" ref="J100:L100" si="43">SUM(J91:J99)</f>
        <v>0</v>
      </c>
      <c r="K100" s="25"/>
      <c r="L100" s="19">
        <f t="shared" si="43"/>
        <v>0</v>
      </c>
    </row>
    <row r="101" spans="1:12" ht="15.75" customHeight="1" x14ac:dyDescent="0.2">
      <c r="A101" s="29">
        <f>A83</f>
        <v>1</v>
      </c>
      <c r="B101" s="30">
        <f>B83</f>
        <v>5</v>
      </c>
      <c r="C101" s="66" t="s">
        <v>4</v>
      </c>
      <c r="D101" s="67"/>
      <c r="E101" s="31"/>
      <c r="F101" s="32">
        <f>F90+F100</f>
        <v>507</v>
      </c>
      <c r="G101" s="32">
        <f t="shared" ref="G101" si="44">G90+G100</f>
        <v>40.119999999999997</v>
      </c>
      <c r="H101" s="32">
        <f t="shared" ref="H101" si="45">H90+H100</f>
        <v>19.750000000000004</v>
      </c>
      <c r="I101" s="32">
        <f t="shared" ref="I101" si="46">I90+I100</f>
        <v>77.48</v>
      </c>
      <c r="J101" s="32">
        <f t="shared" ref="J101:L101" si="47">J90+J100</f>
        <v>362.23</v>
      </c>
      <c r="K101" s="32"/>
      <c r="L101" s="32">
        <f t="shared" si="47"/>
        <v>59.109999999999992</v>
      </c>
    </row>
    <row r="102" spans="1:12" ht="15" x14ac:dyDescent="0.25">
      <c r="A102" s="20">
        <v>2</v>
      </c>
      <c r="B102" s="21">
        <v>1</v>
      </c>
      <c r="C102" s="22" t="s">
        <v>20</v>
      </c>
      <c r="D102" s="5" t="s">
        <v>21</v>
      </c>
      <c r="E102" s="39" t="s">
        <v>79</v>
      </c>
      <c r="F102" s="40">
        <v>100</v>
      </c>
      <c r="G102" s="40">
        <v>15.94</v>
      </c>
      <c r="H102" s="62" t="s">
        <v>100</v>
      </c>
      <c r="I102" s="40">
        <v>4.1399999999999997</v>
      </c>
      <c r="J102" s="40">
        <v>246.66</v>
      </c>
      <c r="K102" s="41" t="s">
        <v>84</v>
      </c>
      <c r="L102" s="40">
        <v>44.28</v>
      </c>
    </row>
    <row r="103" spans="1:12" ht="15" x14ac:dyDescent="0.25">
      <c r="A103" s="23"/>
      <c r="B103" s="15"/>
      <c r="C103" s="11"/>
      <c r="D103" s="6" t="s">
        <v>28</v>
      </c>
      <c r="E103" s="42" t="s">
        <v>75</v>
      </c>
      <c r="F103" s="43">
        <v>150</v>
      </c>
      <c r="G103" s="43">
        <v>8.69</v>
      </c>
      <c r="H103" s="61" t="s">
        <v>101</v>
      </c>
      <c r="I103" s="43">
        <v>39.4</v>
      </c>
      <c r="J103" s="43">
        <v>212.88</v>
      </c>
      <c r="K103" s="44" t="s">
        <v>87</v>
      </c>
      <c r="L103" s="43">
        <v>14.04</v>
      </c>
    </row>
    <row r="104" spans="1:12" ht="15" x14ac:dyDescent="0.25">
      <c r="A104" s="23"/>
      <c r="B104" s="15"/>
      <c r="C104" s="11"/>
      <c r="D104" s="6" t="s">
        <v>102</v>
      </c>
      <c r="E104" s="42" t="s">
        <v>80</v>
      </c>
      <c r="F104" s="43">
        <v>30</v>
      </c>
      <c r="G104" s="43">
        <v>0.56999999999999995</v>
      </c>
      <c r="H104" s="61" t="s">
        <v>85</v>
      </c>
      <c r="I104" s="43">
        <v>2.2599999999999998</v>
      </c>
      <c r="J104" s="43">
        <v>22.39</v>
      </c>
      <c r="K104" s="44" t="s">
        <v>86</v>
      </c>
      <c r="L104" s="43">
        <v>0.38</v>
      </c>
    </row>
    <row r="105" spans="1:12" ht="15" x14ac:dyDescent="0.25">
      <c r="A105" s="23"/>
      <c r="B105" s="15"/>
      <c r="C105" s="11"/>
      <c r="D105" s="7" t="s">
        <v>22</v>
      </c>
      <c r="E105" s="42" t="s">
        <v>51</v>
      </c>
      <c r="F105" s="43">
        <v>200</v>
      </c>
      <c r="G105" s="43">
        <v>3.17</v>
      </c>
      <c r="H105" s="43">
        <v>2.68</v>
      </c>
      <c r="I105" s="43">
        <v>15.7</v>
      </c>
      <c r="J105" s="43">
        <v>107.6</v>
      </c>
      <c r="K105" s="44" t="s">
        <v>88</v>
      </c>
      <c r="L105" s="43">
        <v>12.44</v>
      </c>
    </row>
    <row r="106" spans="1:12" ht="15" x14ac:dyDescent="0.25">
      <c r="A106" s="23"/>
      <c r="B106" s="15"/>
      <c r="C106" s="11"/>
      <c r="D106" s="7" t="s">
        <v>23</v>
      </c>
      <c r="E106" s="42" t="s">
        <v>45</v>
      </c>
      <c r="F106" s="43">
        <v>40</v>
      </c>
      <c r="G106" s="43">
        <v>3.04</v>
      </c>
      <c r="H106" s="43">
        <v>0.32</v>
      </c>
      <c r="I106" s="43">
        <v>19.68</v>
      </c>
      <c r="J106" s="43">
        <v>93.76</v>
      </c>
      <c r="K106" s="44" t="s">
        <v>46</v>
      </c>
      <c r="L106" s="43">
        <v>2.25</v>
      </c>
    </row>
    <row r="107" spans="1:12" ht="15" x14ac:dyDescent="0.25">
      <c r="A107" s="23"/>
      <c r="B107" s="15"/>
      <c r="C107" s="11"/>
      <c r="D107" s="7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3"/>
      <c r="B108" s="15"/>
      <c r="C108" s="11"/>
      <c r="D108" s="7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3"/>
      <c r="B109" s="15"/>
      <c r="C109" s="11"/>
      <c r="D109" s="52"/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4"/>
      <c r="B111" s="17"/>
      <c r="C111" s="8"/>
      <c r="D111" s="18" t="s">
        <v>32</v>
      </c>
      <c r="E111" s="9"/>
      <c r="F111" s="19">
        <f>SUM(F102:F110)</f>
        <v>520</v>
      </c>
      <c r="G111" s="19">
        <f>SUM(G102:G110)</f>
        <v>31.409999999999997</v>
      </c>
      <c r="H111" s="19">
        <f>SUM(H102:H110)</f>
        <v>3</v>
      </c>
      <c r="I111" s="19">
        <f>SUM(I102:I110)</f>
        <v>81.180000000000007</v>
      </c>
      <c r="J111" s="19">
        <f>SUM(J102:J110)</f>
        <v>683.29</v>
      </c>
      <c r="K111" s="25"/>
      <c r="L111" s="19">
        <f>SUM(L102:L110)</f>
        <v>73.39</v>
      </c>
    </row>
    <row r="112" spans="1:12" ht="15" x14ac:dyDescent="0.25">
      <c r="A112" s="26">
        <f>A102</f>
        <v>2</v>
      </c>
      <c r="B112" s="13">
        <f>B102</f>
        <v>1</v>
      </c>
      <c r="C112" s="10" t="s">
        <v>24</v>
      </c>
      <c r="D112" s="7" t="s">
        <v>25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26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27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28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7" t="s">
        <v>29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7" t="s">
        <v>30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7" t="s">
        <v>31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3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4"/>
      <c r="B121" s="17"/>
      <c r="C121" s="8"/>
      <c r="D121" s="18" t="s">
        <v>32</v>
      </c>
      <c r="E121" s="9"/>
      <c r="F121" s="19">
        <f>SUM(F112:F120)</f>
        <v>0</v>
      </c>
      <c r="G121" s="19">
        <f t="shared" ref="G121:J121" si="48">SUM(G112:G120)</f>
        <v>0</v>
      </c>
      <c r="H121" s="19">
        <f t="shared" si="48"/>
        <v>0</v>
      </c>
      <c r="I121" s="19">
        <f t="shared" si="48"/>
        <v>0</v>
      </c>
      <c r="J121" s="19">
        <f t="shared" si="48"/>
        <v>0</v>
      </c>
      <c r="K121" s="25"/>
      <c r="L121" s="19">
        <f t="shared" ref="L121" si="49">SUM(L112:L120)</f>
        <v>0</v>
      </c>
    </row>
    <row r="122" spans="1:12" ht="15" x14ac:dyDescent="0.2">
      <c r="A122" s="29">
        <f>A102</f>
        <v>2</v>
      </c>
      <c r="B122" s="30">
        <f>B102</f>
        <v>1</v>
      </c>
      <c r="C122" s="66" t="s">
        <v>4</v>
      </c>
      <c r="D122" s="67"/>
      <c r="E122" s="31"/>
      <c r="F122" s="32">
        <f>F111+F121</f>
        <v>520</v>
      </c>
      <c r="G122" s="32">
        <f t="shared" ref="G122" si="50">G111+G121</f>
        <v>31.409999999999997</v>
      </c>
      <c r="H122" s="32">
        <f t="shared" ref="H122" si="51">H111+H121</f>
        <v>3</v>
      </c>
      <c r="I122" s="32">
        <f t="shared" ref="I122" si="52">I111+I121</f>
        <v>81.180000000000007</v>
      </c>
      <c r="J122" s="32">
        <f t="shared" ref="J122:L122" si="53">J111+J121</f>
        <v>683.29</v>
      </c>
      <c r="K122" s="32"/>
      <c r="L122" s="32">
        <f t="shared" si="53"/>
        <v>73.39</v>
      </c>
    </row>
    <row r="123" spans="1:12" ht="15" x14ac:dyDescent="0.25">
      <c r="A123" s="14">
        <v>2</v>
      </c>
      <c r="B123" s="15">
        <v>2</v>
      </c>
      <c r="C123" s="22" t="s">
        <v>20</v>
      </c>
      <c r="D123" s="5" t="s">
        <v>21</v>
      </c>
      <c r="E123" s="39" t="s">
        <v>77</v>
      </c>
      <c r="F123" s="40">
        <v>150</v>
      </c>
      <c r="G123" s="40">
        <v>21.62</v>
      </c>
      <c r="H123" s="40">
        <v>16.34</v>
      </c>
      <c r="I123" s="40">
        <v>24.19</v>
      </c>
      <c r="J123" s="40">
        <v>330.3</v>
      </c>
      <c r="K123" s="41" t="s">
        <v>94</v>
      </c>
      <c r="L123" s="40">
        <v>46.39</v>
      </c>
    </row>
    <row r="124" spans="1:12" ht="15" x14ac:dyDescent="0.25">
      <c r="A124" s="14"/>
      <c r="B124" s="15"/>
      <c r="C124" s="11"/>
      <c r="D124" s="6" t="s">
        <v>61</v>
      </c>
      <c r="E124" s="42" t="s">
        <v>68</v>
      </c>
      <c r="F124" s="43">
        <v>30</v>
      </c>
      <c r="G124" s="43">
        <v>2.2000000000000002</v>
      </c>
      <c r="H124" s="43">
        <v>2.6</v>
      </c>
      <c r="I124" s="43">
        <v>16.7</v>
      </c>
      <c r="J124" s="43">
        <v>98.4</v>
      </c>
      <c r="K124" s="44" t="s">
        <v>86</v>
      </c>
      <c r="L124" s="43">
        <v>9.15</v>
      </c>
    </row>
    <row r="125" spans="1:12" ht="15" x14ac:dyDescent="0.25">
      <c r="A125" s="14"/>
      <c r="B125" s="15"/>
      <c r="C125" s="11"/>
      <c r="D125" s="7" t="s">
        <v>22</v>
      </c>
      <c r="E125" s="42" t="s">
        <v>44</v>
      </c>
      <c r="F125" s="43">
        <v>207</v>
      </c>
      <c r="G125" s="43">
        <v>0.06</v>
      </c>
      <c r="H125" s="43">
        <v>0.01</v>
      </c>
      <c r="I125" s="43">
        <v>12.19</v>
      </c>
      <c r="J125" s="43">
        <v>51.93</v>
      </c>
      <c r="K125" s="44" t="s">
        <v>65</v>
      </c>
      <c r="L125" s="61" t="s">
        <v>78</v>
      </c>
    </row>
    <row r="126" spans="1:12" ht="15" x14ac:dyDescent="0.25">
      <c r="A126" s="14"/>
      <c r="B126" s="15"/>
      <c r="C126" s="11"/>
      <c r="D126" s="7" t="s">
        <v>23</v>
      </c>
      <c r="E126" s="42" t="s">
        <v>45</v>
      </c>
      <c r="F126" s="43">
        <v>40</v>
      </c>
      <c r="G126" s="43">
        <v>3.04</v>
      </c>
      <c r="H126" s="43">
        <v>0.32</v>
      </c>
      <c r="I126" s="43">
        <v>19.68</v>
      </c>
      <c r="J126" s="43">
        <v>93.76</v>
      </c>
      <c r="K126" s="44" t="s">
        <v>46</v>
      </c>
      <c r="L126" s="43">
        <v>2.25</v>
      </c>
    </row>
    <row r="127" spans="1:12" ht="15" x14ac:dyDescent="0.25">
      <c r="A127" s="14"/>
      <c r="B127" s="15"/>
      <c r="C127" s="11"/>
      <c r="D127" s="7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4"/>
      <c r="B128" s="15"/>
      <c r="C128" s="11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6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6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6"/>
      <c r="B132" s="17"/>
      <c r="C132" s="8"/>
      <c r="D132" s="18" t="s">
        <v>32</v>
      </c>
      <c r="E132" s="9"/>
      <c r="F132" s="19">
        <f>SUM(F123:F131)</f>
        <v>427</v>
      </c>
      <c r="G132" s="19">
        <f t="shared" ref="G132:J132" si="54">SUM(G123:G131)</f>
        <v>26.919999999999998</v>
      </c>
      <c r="H132" s="19">
        <f t="shared" si="54"/>
        <v>19.270000000000003</v>
      </c>
      <c r="I132" s="19">
        <f t="shared" si="54"/>
        <v>72.759999999999991</v>
      </c>
      <c r="J132" s="19">
        <f t="shared" si="54"/>
        <v>574.3900000000001</v>
      </c>
      <c r="K132" s="25"/>
      <c r="L132" s="19">
        <f t="shared" ref="L132" si="55">SUM(L123:L131)</f>
        <v>57.79</v>
      </c>
    </row>
    <row r="133" spans="1:12" ht="15" x14ac:dyDescent="0.25">
      <c r="A133" s="13">
        <f>A123</f>
        <v>2</v>
      </c>
      <c r="B133" s="13">
        <f>B123</f>
        <v>2</v>
      </c>
      <c r="C133" s="10" t="s">
        <v>24</v>
      </c>
      <c r="D133" s="7" t="s">
        <v>25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26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7" t="s">
        <v>27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7" t="s">
        <v>28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4"/>
      <c r="B137" s="15"/>
      <c r="C137" s="11"/>
      <c r="D137" s="7" t="s">
        <v>29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4"/>
      <c r="B138" s="15"/>
      <c r="C138" s="11"/>
      <c r="D138" s="7" t="s">
        <v>30</v>
      </c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4"/>
      <c r="B139" s="15"/>
      <c r="C139" s="11"/>
      <c r="D139" s="7" t="s">
        <v>31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14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14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16"/>
      <c r="B142" s="17"/>
      <c r="C142" s="8"/>
      <c r="D142" s="18" t="s">
        <v>32</v>
      </c>
      <c r="E142" s="9"/>
      <c r="F142" s="19">
        <f>SUM(F133:F141)</f>
        <v>0</v>
      </c>
      <c r="G142" s="19">
        <f t="shared" ref="G142:J142" si="56">SUM(G133:G141)</f>
        <v>0</v>
      </c>
      <c r="H142" s="19">
        <f t="shared" si="56"/>
        <v>0</v>
      </c>
      <c r="I142" s="19">
        <f t="shared" si="56"/>
        <v>0</v>
      </c>
      <c r="J142" s="19">
        <f t="shared" si="56"/>
        <v>0</v>
      </c>
      <c r="K142" s="25"/>
      <c r="L142" s="19">
        <f t="shared" ref="L142" si="57">SUM(L133:L141)</f>
        <v>0</v>
      </c>
    </row>
    <row r="143" spans="1:12" ht="15" x14ac:dyDescent="0.2">
      <c r="A143" s="33">
        <f>A123</f>
        <v>2</v>
      </c>
      <c r="B143" s="33">
        <f>B123</f>
        <v>2</v>
      </c>
      <c r="C143" s="66" t="s">
        <v>4</v>
      </c>
      <c r="D143" s="67"/>
      <c r="E143" s="31"/>
      <c r="F143" s="32">
        <f>F132+F142</f>
        <v>427</v>
      </c>
      <c r="G143" s="32">
        <f t="shared" ref="G143" si="58">G132+G142</f>
        <v>26.919999999999998</v>
      </c>
      <c r="H143" s="32">
        <f t="shared" ref="H143" si="59">H132+H142</f>
        <v>19.270000000000003</v>
      </c>
      <c r="I143" s="32">
        <f t="shared" ref="I143" si="60">I132+I142</f>
        <v>72.759999999999991</v>
      </c>
      <c r="J143" s="32">
        <f t="shared" ref="J143:L143" si="61">J132+J142</f>
        <v>574.3900000000001</v>
      </c>
      <c r="K143" s="32"/>
      <c r="L143" s="32">
        <f t="shared" si="61"/>
        <v>57.79</v>
      </c>
    </row>
    <row r="144" spans="1:12" ht="15" x14ac:dyDescent="0.25">
      <c r="A144" s="20">
        <v>2</v>
      </c>
      <c r="B144" s="21">
        <v>3</v>
      </c>
      <c r="C144" s="22" t="s">
        <v>20</v>
      </c>
      <c r="D144" s="5" t="s">
        <v>21</v>
      </c>
      <c r="E144" s="39" t="s">
        <v>76</v>
      </c>
      <c r="F144" s="40">
        <v>150</v>
      </c>
      <c r="G144" s="40">
        <v>14.63</v>
      </c>
      <c r="H144" s="40">
        <v>12.25</v>
      </c>
      <c r="I144" s="40">
        <v>14.58</v>
      </c>
      <c r="J144" s="40">
        <v>227.09</v>
      </c>
      <c r="K144" s="41" t="s">
        <v>92</v>
      </c>
      <c r="L144" s="40">
        <v>38.32</v>
      </c>
    </row>
    <row r="145" spans="1:12" ht="15" x14ac:dyDescent="0.25">
      <c r="A145" s="23"/>
      <c r="B145" s="15"/>
      <c r="C145" s="11"/>
      <c r="D145" s="53"/>
      <c r="E145" s="42"/>
      <c r="F145" s="43"/>
      <c r="G145" s="43"/>
      <c r="H145" s="61"/>
      <c r="I145" s="43"/>
      <c r="J145" s="43"/>
      <c r="K145" s="44"/>
      <c r="L145" s="43"/>
    </row>
    <row r="146" spans="1:12" ht="15" x14ac:dyDescent="0.25">
      <c r="A146" s="23"/>
      <c r="B146" s="15"/>
      <c r="C146" s="11"/>
      <c r="D146" s="7" t="s">
        <v>22</v>
      </c>
      <c r="E146" s="42" t="s">
        <v>51</v>
      </c>
      <c r="F146" s="43">
        <v>200</v>
      </c>
      <c r="G146" s="43">
        <v>3.17</v>
      </c>
      <c r="H146" s="43">
        <v>2.68</v>
      </c>
      <c r="I146" s="43">
        <v>15.7</v>
      </c>
      <c r="J146" s="43">
        <v>107.6</v>
      </c>
      <c r="K146" s="44" t="s">
        <v>88</v>
      </c>
      <c r="L146" s="43">
        <v>12.44</v>
      </c>
    </row>
    <row r="147" spans="1:12" ht="15.75" customHeight="1" x14ac:dyDescent="0.25">
      <c r="A147" s="23"/>
      <c r="B147" s="15"/>
      <c r="C147" s="11"/>
      <c r="D147" s="7" t="s">
        <v>23</v>
      </c>
      <c r="E147" s="42" t="s">
        <v>45</v>
      </c>
      <c r="F147" s="43">
        <v>40</v>
      </c>
      <c r="G147" s="43">
        <v>3.04</v>
      </c>
      <c r="H147" s="43">
        <v>0.32</v>
      </c>
      <c r="I147" s="43">
        <v>19.68</v>
      </c>
      <c r="J147" s="43">
        <v>93.76</v>
      </c>
      <c r="K147" s="44" t="s">
        <v>46</v>
      </c>
      <c r="L147" s="43">
        <v>2.25</v>
      </c>
    </row>
    <row r="148" spans="1:12" ht="15" x14ac:dyDescent="0.25">
      <c r="A148" s="23"/>
      <c r="B148" s="15"/>
      <c r="C148" s="11"/>
      <c r="D148" s="7" t="s">
        <v>47</v>
      </c>
      <c r="E148" s="42" t="s">
        <v>64</v>
      </c>
      <c r="F148" s="43">
        <v>60</v>
      </c>
      <c r="G148" s="43">
        <v>1</v>
      </c>
      <c r="H148" s="43">
        <v>0.1</v>
      </c>
      <c r="I148" s="43">
        <v>4.76</v>
      </c>
      <c r="J148" s="43">
        <v>23.94</v>
      </c>
      <c r="K148" s="44" t="s">
        <v>48</v>
      </c>
      <c r="L148" s="43">
        <v>32</v>
      </c>
    </row>
    <row r="149" spans="1:12" ht="15" x14ac:dyDescent="0.25">
      <c r="A149" s="23"/>
      <c r="B149" s="15"/>
      <c r="C149" s="11"/>
      <c r="D149" s="6" t="s">
        <v>103</v>
      </c>
      <c r="E149" s="42" t="s">
        <v>53</v>
      </c>
      <c r="F149" s="43">
        <v>40</v>
      </c>
      <c r="G149" s="43">
        <v>3.06</v>
      </c>
      <c r="H149" s="43">
        <v>3.93</v>
      </c>
      <c r="I149" s="43">
        <v>21.49</v>
      </c>
      <c r="J149" s="43">
        <v>133.57</v>
      </c>
      <c r="K149" s="44" t="s">
        <v>93</v>
      </c>
      <c r="L149" s="43">
        <v>2.6</v>
      </c>
    </row>
    <row r="150" spans="1:12" ht="15" x14ac:dyDescent="0.25">
      <c r="A150" s="23"/>
      <c r="B150" s="15"/>
      <c r="C150" s="11"/>
      <c r="D150" s="6"/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4"/>
      <c r="B151" s="17"/>
      <c r="C151" s="8"/>
      <c r="D151" s="18" t="s">
        <v>32</v>
      </c>
      <c r="E151" s="9"/>
      <c r="F151" s="19">
        <f>SUM(F144:F150)</f>
        <v>490</v>
      </c>
      <c r="G151" s="19">
        <f>SUM(G144:G150)</f>
        <v>24.9</v>
      </c>
      <c r="H151" s="19">
        <f>SUM(H144:H150)</f>
        <v>19.28</v>
      </c>
      <c r="I151" s="19">
        <f>SUM(I144:I150)</f>
        <v>76.209999999999994</v>
      </c>
      <c r="J151" s="19">
        <f>SUM(J144:J150)</f>
        <v>585.96</v>
      </c>
      <c r="K151" s="25"/>
      <c r="L151" s="19">
        <f>SUM(L144:L150)</f>
        <v>87.609999999999985</v>
      </c>
    </row>
    <row r="152" spans="1:12" ht="15" x14ac:dyDescent="0.25">
      <c r="A152" s="26">
        <f>A144</f>
        <v>2</v>
      </c>
      <c r="B152" s="13">
        <f>B144</f>
        <v>3</v>
      </c>
      <c r="C152" s="10" t="s">
        <v>24</v>
      </c>
      <c r="D152" s="7" t="s">
        <v>25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26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7" t="s">
        <v>27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7" t="s">
        <v>28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7" t="s">
        <v>29</v>
      </c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3"/>
      <c r="B157" s="15"/>
      <c r="C157" s="11"/>
      <c r="D157" s="7" t="s">
        <v>30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3"/>
      <c r="B158" s="15"/>
      <c r="C158" s="11"/>
      <c r="D158" s="7" t="s">
        <v>31</v>
      </c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6"/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4"/>
      <c r="B161" s="17"/>
      <c r="C161" s="8"/>
      <c r="D161" s="18" t="s">
        <v>32</v>
      </c>
      <c r="E161" s="9"/>
      <c r="F161" s="19">
        <f>SUM(F152:F160)</f>
        <v>0</v>
      </c>
      <c r="G161" s="19">
        <f t="shared" ref="G161:J161" si="62">SUM(G152:G160)</f>
        <v>0</v>
      </c>
      <c r="H161" s="19">
        <f t="shared" si="62"/>
        <v>0</v>
      </c>
      <c r="I161" s="19">
        <f t="shared" si="62"/>
        <v>0</v>
      </c>
      <c r="J161" s="19">
        <f t="shared" si="62"/>
        <v>0</v>
      </c>
      <c r="K161" s="25"/>
      <c r="L161" s="19">
        <f t="shared" ref="L161" si="63">SUM(L152:L160)</f>
        <v>0</v>
      </c>
    </row>
    <row r="162" spans="1:12" ht="15" x14ac:dyDescent="0.2">
      <c r="A162" s="29">
        <f>A144</f>
        <v>2</v>
      </c>
      <c r="B162" s="30">
        <f>B144</f>
        <v>3</v>
      </c>
      <c r="C162" s="66" t="s">
        <v>4</v>
      </c>
      <c r="D162" s="67"/>
      <c r="E162" s="31"/>
      <c r="F162" s="32">
        <f>F151+F161</f>
        <v>490</v>
      </c>
      <c r="G162" s="32">
        <f t="shared" ref="G162" si="64">G151+G161</f>
        <v>24.9</v>
      </c>
      <c r="H162" s="32">
        <f t="shared" ref="H162" si="65">H151+H161</f>
        <v>19.28</v>
      </c>
      <c r="I162" s="32">
        <f t="shared" ref="I162" si="66">I151+I161</f>
        <v>76.209999999999994</v>
      </c>
      <c r="J162" s="32">
        <f t="shared" ref="J162:L162" si="67">J151+J161</f>
        <v>585.96</v>
      </c>
      <c r="K162" s="32"/>
      <c r="L162" s="32">
        <f t="shared" si="67"/>
        <v>87.609999999999985</v>
      </c>
    </row>
    <row r="163" spans="1:12" ht="15" x14ac:dyDescent="0.25">
      <c r="A163" s="20">
        <v>2</v>
      </c>
      <c r="B163" s="21">
        <v>4</v>
      </c>
      <c r="C163" s="22" t="s">
        <v>20</v>
      </c>
      <c r="D163" s="5" t="s">
        <v>21</v>
      </c>
      <c r="E163" s="39" t="s">
        <v>81</v>
      </c>
      <c r="F163" s="40">
        <v>120</v>
      </c>
      <c r="G163" s="40">
        <v>18.03</v>
      </c>
      <c r="H163" s="40">
        <v>10.210000000000001</v>
      </c>
      <c r="I163" s="40">
        <v>8.49</v>
      </c>
      <c r="J163" s="40">
        <v>195</v>
      </c>
      <c r="K163" s="41" t="s">
        <v>89</v>
      </c>
      <c r="L163" s="40">
        <v>80.87</v>
      </c>
    </row>
    <row r="164" spans="1:12" ht="15" x14ac:dyDescent="0.25">
      <c r="A164" s="23"/>
      <c r="B164" s="15"/>
      <c r="C164" s="11"/>
      <c r="D164" s="52" t="s">
        <v>28</v>
      </c>
      <c r="E164" s="42" t="s">
        <v>58</v>
      </c>
      <c r="F164" s="43">
        <v>150</v>
      </c>
      <c r="G164" s="43">
        <v>3.33</v>
      </c>
      <c r="H164" s="43">
        <v>3.28</v>
      </c>
      <c r="I164" s="43">
        <v>22.66</v>
      </c>
      <c r="J164" s="43">
        <v>132.63999999999999</v>
      </c>
      <c r="K164" s="44" t="s">
        <v>59</v>
      </c>
      <c r="L164" s="43">
        <v>16.91</v>
      </c>
    </row>
    <row r="165" spans="1:12" ht="15" x14ac:dyDescent="0.25">
      <c r="A165" s="23"/>
      <c r="B165" s="15"/>
      <c r="C165" s="11"/>
      <c r="D165" s="7" t="s">
        <v>22</v>
      </c>
      <c r="E165" s="42" t="s">
        <v>82</v>
      </c>
      <c r="F165" s="43">
        <v>200</v>
      </c>
      <c r="G165" s="43">
        <v>0.6</v>
      </c>
      <c r="H165" s="43">
        <v>0</v>
      </c>
      <c r="I165" s="43">
        <v>31.4</v>
      </c>
      <c r="J165" s="43">
        <v>124</v>
      </c>
      <c r="K165" s="44" t="s">
        <v>88</v>
      </c>
      <c r="L165" s="43">
        <v>3.1</v>
      </c>
    </row>
    <row r="166" spans="1:12" ht="15" x14ac:dyDescent="0.25">
      <c r="A166" s="23"/>
      <c r="B166" s="15"/>
      <c r="C166" s="11"/>
      <c r="D166" s="7" t="s">
        <v>23</v>
      </c>
      <c r="E166" s="42" t="s">
        <v>45</v>
      </c>
      <c r="F166" s="43">
        <v>40</v>
      </c>
      <c r="G166" s="43">
        <v>3.04</v>
      </c>
      <c r="H166" s="43">
        <v>0.32</v>
      </c>
      <c r="I166" s="43">
        <v>19.68</v>
      </c>
      <c r="J166" s="43">
        <v>93.76</v>
      </c>
      <c r="K166" s="44" t="s">
        <v>46</v>
      </c>
      <c r="L166" s="43">
        <v>2.25</v>
      </c>
    </row>
    <row r="167" spans="1:12" ht="15" x14ac:dyDescent="0.25">
      <c r="A167" s="23"/>
      <c r="B167" s="15"/>
      <c r="C167" s="11"/>
      <c r="D167" s="7"/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6"/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6"/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4"/>
      <c r="B170" s="17"/>
      <c r="C170" s="8"/>
      <c r="D170" s="18" t="s">
        <v>32</v>
      </c>
      <c r="E170" s="9"/>
      <c r="F170" s="19">
        <v>710</v>
      </c>
      <c r="G170" s="19">
        <f t="shared" ref="G170:J170" si="68">SUM(G163:G169)</f>
        <v>25</v>
      </c>
      <c r="H170" s="19">
        <f t="shared" si="68"/>
        <v>13.81</v>
      </c>
      <c r="I170" s="19">
        <f t="shared" si="68"/>
        <v>82.22999999999999</v>
      </c>
      <c r="J170" s="19">
        <f t="shared" si="68"/>
        <v>545.4</v>
      </c>
      <c r="K170" s="25"/>
      <c r="L170" s="19">
        <f t="shared" ref="L170" si="69">SUM(L163:L169)</f>
        <v>103.13</v>
      </c>
    </row>
    <row r="171" spans="1:12" ht="15" x14ac:dyDescent="0.25">
      <c r="A171" s="26">
        <f>A163</f>
        <v>2</v>
      </c>
      <c r="B171" s="13">
        <f>B163</f>
        <v>4</v>
      </c>
      <c r="C171" s="10" t="s">
        <v>24</v>
      </c>
      <c r="D171" s="7" t="s">
        <v>25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26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7" t="s">
        <v>27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7" t="s">
        <v>28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3"/>
      <c r="B175" s="15"/>
      <c r="C175" s="11"/>
      <c r="D175" s="7" t="s">
        <v>29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3"/>
      <c r="B176" s="15"/>
      <c r="C176" s="11"/>
      <c r="D176" s="7" t="s">
        <v>30</v>
      </c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3"/>
      <c r="B177" s="15"/>
      <c r="C177" s="11"/>
      <c r="D177" s="7" t="s">
        <v>31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4"/>
      <c r="B180" s="17"/>
      <c r="C180" s="8"/>
      <c r="D180" s="18" t="s">
        <v>32</v>
      </c>
      <c r="E180" s="9"/>
      <c r="F180" s="19">
        <f>SUM(F171:F179)</f>
        <v>0</v>
      </c>
      <c r="G180" s="19">
        <f t="shared" ref="G180:J180" si="70">SUM(G171:G179)</f>
        <v>0</v>
      </c>
      <c r="H180" s="19">
        <f t="shared" si="70"/>
        <v>0</v>
      </c>
      <c r="I180" s="19">
        <f t="shared" si="70"/>
        <v>0</v>
      </c>
      <c r="J180" s="19">
        <f t="shared" si="70"/>
        <v>0</v>
      </c>
      <c r="K180" s="25"/>
      <c r="L180" s="19">
        <f t="shared" ref="L180" si="71">SUM(L171:L179)</f>
        <v>0</v>
      </c>
    </row>
    <row r="181" spans="1:12" ht="15" x14ac:dyDescent="0.2">
      <c r="A181" s="29">
        <f>A163</f>
        <v>2</v>
      </c>
      <c r="B181" s="30">
        <f>B163</f>
        <v>4</v>
      </c>
      <c r="C181" s="66" t="s">
        <v>4</v>
      </c>
      <c r="D181" s="67"/>
      <c r="E181" s="31"/>
      <c r="F181" s="32">
        <f>F170+F180</f>
        <v>710</v>
      </c>
      <c r="G181" s="32">
        <f t="shared" ref="G181" si="72">G170+G180</f>
        <v>25</v>
      </c>
      <c r="H181" s="32">
        <f t="shared" ref="H181" si="73">H170+H180</f>
        <v>13.81</v>
      </c>
      <c r="I181" s="32">
        <f t="shared" ref="I181" si="74">I170+I180</f>
        <v>82.22999999999999</v>
      </c>
      <c r="J181" s="32">
        <f t="shared" ref="J181:L181" si="75">J170+J180</f>
        <v>545.4</v>
      </c>
      <c r="K181" s="32"/>
      <c r="L181" s="32">
        <f t="shared" si="75"/>
        <v>103.13</v>
      </c>
    </row>
    <row r="182" spans="1:12" ht="15" x14ac:dyDescent="0.25">
      <c r="A182" s="20">
        <v>2</v>
      </c>
      <c r="B182" s="21">
        <v>5</v>
      </c>
      <c r="C182" s="22" t="s">
        <v>20</v>
      </c>
      <c r="D182" s="5" t="s">
        <v>21</v>
      </c>
      <c r="E182" s="39" t="s">
        <v>83</v>
      </c>
      <c r="F182" s="40">
        <v>205</v>
      </c>
      <c r="G182" s="40">
        <v>7.56</v>
      </c>
      <c r="H182" s="40">
        <v>8.14</v>
      </c>
      <c r="I182" s="40">
        <v>34.25</v>
      </c>
      <c r="J182" s="40">
        <v>240.5</v>
      </c>
      <c r="K182" s="41" t="s">
        <v>90</v>
      </c>
      <c r="L182" s="40">
        <v>19.18</v>
      </c>
    </row>
    <row r="183" spans="1:12" ht="15" x14ac:dyDescent="0.25">
      <c r="A183" s="23"/>
      <c r="B183" s="15"/>
      <c r="C183" s="11"/>
      <c r="D183" s="7" t="s">
        <v>22</v>
      </c>
      <c r="E183" s="42" t="s">
        <v>44</v>
      </c>
      <c r="F183" s="43">
        <v>200</v>
      </c>
      <c r="G183" s="43">
        <v>0.06</v>
      </c>
      <c r="H183" s="43">
        <v>0.01</v>
      </c>
      <c r="I183" s="43">
        <v>12.19</v>
      </c>
      <c r="J183" s="43">
        <v>49.09</v>
      </c>
      <c r="K183" s="44" t="s">
        <v>65</v>
      </c>
      <c r="L183" s="43">
        <v>4.3</v>
      </c>
    </row>
    <row r="184" spans="1:12" ht="15" x14ac:dyDescent="0.25">
      <c r="A184" s="23"/>
      <c r="B184" s="15"/>
      <c r="C184" s="11"/>
      <c r="D184" s="7" t="s">
        <v>23</v>
      </c>
      <c r="E184" s="42" t="s">
        <v>45</v>
      </c>
      <c r="F184" s="43">
        <v>40</v>
      </c>
      <c r="G184" s="43">
        <v>3.04</v>
      </c>
      <c r="H184" s="43">
        <v>0.32</v>
      </c>
      <c r="I184" s="43">
        <v>19.68</v>
      </c>
      <c r="J184" s="43">
        <v>93.76</v>
      </c>
      <c r="K184" s="44" t="s">
        <v>46</v>
      </c>
      <c r="L184" s="43">
        <v>2.25</v>
      </c>
    </row>
    <row r="185" spans="1:12" ht="15" x14ac:dyDescent="0.25">
      <c r="A185" s="23"/>
      <c r="B185" s="15"/>
      <c r="C185" s="11"/>
      <c r="D185" s="7"/>
      <c r="E185" s="42" t="s">
        <v>71</v>
      </c>
      <c r="F185" s="43">
        <v>20</v>
      </c>
      <c r="G185" s="43">
        <v>4.09</v>
      </c>
      <c r="H185" s="43">
        <v>4.5999999999999996</v>
      </c>
      <c r="I185" s="43">
        <v>0.49</v>
      </c>
      <c r="J185" s="43">
        <v>59.72</v>
      </c>
      <c r="K185" s="44" t="s">
        <v>73</v>
      </c>
      <c r="L185" s="43">
        <v>14</v>
      </c>
    </row>
    <row r="186" spans="1:12" ht="15" x14ac:dyDescent="0.25">
      <c r="A186" s="23"/>
      <c r="B186" s="15"/>
      <c r="C186" s="11"/>
      <c r="D186" s="7"/>
      <c r="E186" s="42" t="s">
        <v>72</v>
      </c>
      <c r="F186" s="43">
        <v>10</v>
      </c>
      <c r="G186" s="43">
        <v>0.08</v>
      </c>
      <c r="H186" s="43">
        <v>7.25</v>
      </c>
      <c r="I186" s="43">
        <v>0.13</v>
      </c>
      <c r="J186" s="43">
        <v>66.09</v>
      </c>
      <c r="K186" s="44" t="s">
        <v>74</v>
      </c>
      <c r="L186" s="43">
        <v>7</v>
      </c>
    </row>
    <row r="187" spans="1:12" ht="15" x14ac:dyDescent="0.25">
      <c r="A187" s="23"/>
      <c r="B187" s="15"/>
      <c r="C187" s="11"/>
      <c r="D187" s="7"/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6"/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6"/>
      <c r="E189" s="42"/>
      <c r="F189" s="43"/>
      <c r="G189" s="43"/>
      <c r="H189" s="43"/>
      <c r="I189" s="43"/>
      <c r="J189" s="43"/>
      <c r="K189" s="44"/>
      <c r="L189" s="43"/>
    </row>
    <row r="190" spans="1:12" ht="15.75" customHeight="1" x14ac:dyDescent="0.25">
      <c r="A190" s="24"/>
      <c r="B190" s="17"/>
      <c r="C190" s="8"/>
      <c r="D190" s="18" t="s">
        <v>32</v>
      </c>
      <c r="E190" s="9"/>
      <c r="F190" s="19">
        <f>SUM(F182:F189)</f>
        <v>475</v>
      </c>
      <c r="G190" s="19">
        <f>SUM(G182:G189)</f>
        <v>14.83</v>
      </c>
      <c r="H190" s="19">
        <f>SUM(H182:H189)</f>
        <v>20.32</v>
      </c>
      <c r="I190" s="19">
        <f>SUM(I182:I189)</f>
        <v>66.739999999999995</v>
      </c>
      <c r="J190" s="19">
        <f>SUM(J182:J189)</f>
        <v>509.16000000000008</v>
      </c>
      <c r="K190" s="25"/>
      <c r="L190" s="19">
        <f>SUM(L182:L189)</f>
        <v>46.730000000000004</v>
      </c>
    </row>
    <row r="191" spans="1:12" ht="15" x14ac:dyDescent="0.25">
      <c r="A191" s="26">
        <f>A182</f>
        <v>2</v>
      </c>
      <c r="B191" s="13">
        <f>B182</f>
        <v>5</v>
      </c>
      <c r="C191" s="10" t="s">
        <v>24</v>
      </c>
      <c r="D191" s="7" t="s">
        <v>25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7" t="s">
        <v>26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7" t="s">
        <v>27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7" t="s">
        <v>28</v>
      </c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7" t="s">
        <v>29</v>
      </c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3"/>
      <c r="B196" s="15"/>
      <c r="C196" s="11"/>
      <c r="D196" s="7" t="s">
        <v>30</v>
      </c>
      <c r="E196" s="42"/>
      <c r="F196" s="43"/>
      <c r="G196" s="43"/>
      <c r="H196" s="43"/>
      <c r="I196" s="43"/>
      <c r="J196" s="43"/>
      <c r="K196" s="44"/>
      <c r="L196" s="43"/>
    </row>
    <row r="197" spans="1:12" ht="15" x14ac:dyDescent="0.25">
      <c r="A197" s="23"/>
      <c r="B197" s="15"/>
      <c r="C197" s="11"/>
      <c r="D197" s="7" t="s">
        <v>31</v>
      </c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3"/>
      <c r="B198" s="15"/>
      <c r="C198" s="11"/>
      <c r="D198" s="6"/>
      <c r="E198" s="42"/>
      <c r="F198" s="43"/>
      <c r="G198" s="43"/>
      <c r="H198" s="43"/>
      <c r="I198" s="43"/>
      <c r="J198" s="43"/>
      <c r="K198" s="44"/>
      <c r="L198" s="43"/>
    </row>
    <row r="199" spans="1:12" ht="15" x14ac:dyDescent="0.25">
      <c r="A199" s="23"/>
      <c r="B199" s="15"/>
      <c r="C199" s="11"/>
      <c r="D199" s="6"/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4"/>
      <c r="B200" s="17"/>
      <c r="C200" s="8"/>
      <c r="D200" s="18" t="s">
        <v>32</v>
      </c>
      <c r="E200" s="9"/>
      <c r="F200" s="19">
        <f>SUM(F191:F199)</f>
        <v>0</v>
      </c>
      <c r="G200" s="19">
        <f t="shared" ref="G200:J200" si="76">SUM(G191:G199)</f>
        <v>0</v>
      </c>
      <c r="H200" s="19">
        <f t="shared" si="76"/>
        <v>0</v>
      </c>
      <c r="I200" s="19">
        <f t="shared" si="76"/>
        <v>0</v>
      </c>
      <c r="J200" s="19">
        <f t="shared" si="76"/>
        <v>0</v>
      </c>
      <c r="K200" s="25"/>
      <c r="L200" s="19">
        <f t="shared" ref="L200" si="77">SUM(L191:L199)</f>
        <v>0</v>
      </c>
    </row>
    <row r="201" spans="1:12" ht="15" x14ac:dyDescent="0.2">
      <c r="A201" s="29">
        <f>A182</f>
        <v>2</v>
      </c>
      <c r="B201" s="30">
        <f>B182</f>
        <v>5</v>
      </c>
      <c r="C201" s="66" t="s">
        <v>4</v>
      </c>
      <c r="D201" s="67"/>
      <c r="E201" s="31"/>
      <c r="F201" s="32">
        <f>F190+F200</f>
        <v>475</v>
      </c>
      <c r="G201" s="32">
        <f t="shared" ref="G201" si="78">G190+G200</f>
        <v>14.83</v>
      </c>
      <c r="H201" s="32">
        <f t="shared" ref="H201" si="79">H190+H200</f>
        <v>20.32</v>
      </c>
      <c r="I201" s="32">
        <f t="shared" ref="I201" si="80">I190+I200</f>
        <v>66.739999999999995</v>
      </c>
      <c r="J201" s="32">
        <f t="shared" ref="J201:L201" si="81">J190+J200</f>
        <v>509.16000000000008</v>
      </c>
      <c r="K201" s="32"/>
      <c r="L201" s="32">
        <f t="shared" si="81"/>
        <v>46.730000000000004</v>
      </c>
    </row>
    <row r="202" spans="1:12" x14ac:dyDescent="0.2">
      <c r="A202" s="27"/>
      <c r="B202" s="28"/>
      <c r="C202" s="68" t="s">
        <v>5</v>
      </c>
      <c r="D202" s="68"/>
      <c r="E202" s="68"/>
      <c r="F202" s="34">
        <f>(F23+F41+F61+F82+F101+F122+F143+F162+F181+F201)/(IF(F23=0,0,1)+IF(F41=0,0,1)+IF(F61=0,0,1)+IF(F82=0,0,1)+IF(F101=0,0,1)+IF(F122=0,0,1)+IF(F143=0,0,1)+IF(F162=0,0,1)+IF(F181=0,0,1)+IF(F201=0,0,1))</f>
        <v>504.3</v>
      </c>
      <c r="G202" s="34">
        <f>(G23+G41+G61+G82+G101+G122+G143+G162+G181+G201)/(IF(G23=0,0,1)+IF(G41=0,0,1)+IF(G61=0,0,1)+IF(G82=0,0,1)+IF(G101=0,0,1)+IF(G122=0,0,1)+IF(G143=0,0,1)+IF(G162=0,0,1)+IF(G181=0,0,1)+IF(G201=0,0,1))</f>
        <v>25.452000000000002</v>
      </c>
      <c r="H202" s="34">
        <f>(H23+H41+H61+H82+H101+H122+H143+H162+H181+H201)/(IF(H23=0,0,1)+IF(H41=0,0,1)+IF(H61=0,0,1)+IF(H82=0,0,1)+IF(H101=0,0,1)+IF(H122=0,0,1)+IF(H143=0,0,1)+IF(H162=0,0,1)+IF(H181=0,0,1)+IF(H201=0,0,1))</f>
        <v>18.849699999999999</v>
      </c>
      <c r="I202" s="34">
        <f>(I23+I41+I61+I82+I101+I122+I143+I162+I181+I201)/(IF(I23=0,0,1)+IF(I41=0,0,1)+IF(I61=0,0,1)+IF(I82=0,0,1)+IF(I101=0,0,1)+IF(I122=0,0,1)+IF(I143=0,0,1)+IF(I162=0,0,1)+IF(I181=0,0,1)+IF(I201=0,0,1))</f>
        <v>70.687700000000007</v>
      </c>
      <c r="J202" s="34">
        <f>(J23+J41+J61+J82+J101+J122+J143+J162+J181+J201)/(IF(J23=0,0,1)+IF(J41=0,0,1)+IF(J61=0,0,1)+IF(J82=0,0,1)+IF(J101=0,0,1)+IF(J122=0,0,1)+IF(J143=0,0,1)+IF(J162=0,0,1)+IF(J181=0,0,1)+IF(J201=0,0,1))</f>
        <v>550.62609999999995</v>
      </c>
      <c r="K202" s="34"/>
      <c r="L202" s="34">
        <f>(L23+L41+L61+L82+L101+L122+L143+L162+L181+L201)/(IF(L23=0,0,1)+IF(L41=0,0,1)+IF(L61=0,0,1)+IF(L82=0,0,1)+IF(L101=0,0,1)+IF(L122=0,0,1)+IF(L143=0,0,1)+IF(L162=0,0,1)+IF(L181=0,0,1)+IF(L201=0,0,1))</f>
        <v>70.537000000000006</v>
      </c>
    </row>
  </sheetData>
  <mergeCells count="14">
    <mergeCell ref="C82:D82"/>
    <mergeCell ref="C101:D101"/>
    <mergeCell ref="C23:D23"/>
    <mergeCell ref="C202:E202"/>
    <mergeCell ref="C201:D201"/>
    <mergeCell ref="C122:D122"/>
    <mergeCell ref="C143:D143"/>
    <mergeCell ref="C162:D162"/>
    <mergeCell ref="C181:D181"/>
    <mergeCell ref="C1:E1"/>
    <mergeCell ref="H1:K1"/>
    <mergeCell ref="H2:K2"/>
    <mergeCell ref="C41:D41"/>
    <mergeCell ref="C61:D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user16</cp:lastModifiedBy>
  <cp:lastPrinted>2024-02-27T10:07:16Z</cp:lastPrinted>
  <dcterms:created xsi:type="dcterms:W3CDTF">2022-05-16T14:23:56Z</dcterms:created>
  <dcterms:modified xsi:type="dcterms:W3CDTF">2024-02-27T10:29:51Z</dcterms:modified>
</cp:coreProperties>
</file>